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mindiggsis-my.sharepoint.com/personal/i_chametis_chios_gov_gr/Documents/Τμήμα Προμηθειών/ΠΡΟΜΗΘΕΙΕΣ - ΥΠΗΡΕΣΙΕΣ/2024/60-6699.007 Προμήθεια υλικ χειροτ &amp; ειδ βιβλιοπωλ ΚΔΑΠ περιβόλι  Β βάρδια/"/>
    </mc:Choice>
  </mc:AlternateContent>
  <xr:revisionPtr revIDLastSave="33" documentId="11_FB623B753377BFD4788DCFB2D8367606E5BCB1AD" xr6:coauthVersionLast="47" xr6:coauthVersionMax="47" xr10:uidLastSave="{C5B4C62A-1ED6-4E60-B09B-D47E2CC5E1A8}"/>
  <bookViews>
    <workbookView xWindow="-120" yWindow="-120" windowWidth="38640" windowHeight="21120" xr2:uid="{00000000-000D-0000-FFFF-FFFF00000000}"/>
  </bookViews>
  <sheets>
    <sheet name="Sheet" sheetId="1" r:id="rId1"/>
  </sheets>
  <definedNames>
    <definedName name="_xlnm.Print_Area" localSheetId="0">Sheet!$A$1:$F$201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eKvE9nXpg5Uvz7rVxRBGeVHedzRQc1uq8SXtolcau4=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57" i="1"/>
  <c r="F6" i="1"/>
  <c r="F186" i="1" l="1"/>
  <c r="F188" i="1" s="1"/>
  <c r="F189" i="1" s="1"/>
  <c r="F195" i="1" s="1"/>
  <c r="F149" i="1"/>
  <c r="F151" i="1" s="1"/>
  <c r="F153" i="1" l="1"/>
  <c r="F152" i="1"/>
  <c r="F194" i="1"/>
  <c r="F190" i="1"/>
  <c r="F196" i="1" s="1"/>
</calcChain>
</file>

<file path=xl/sharedStrings.xml><?xml version="1.0" encoding="utf-8"?>
<sst xmlns="http://schemas.openxmlformats.org/spreadsheetml/2006/main" count="371" uniqueCount="200">
  <si>
    <t>ΚΔΑΠ ΜΕΑ"ΠΕΡΙΒΟΛΙ" Β  ΒΑΡΔΙΑ ΔΗΜΟΥ ΧΙΟΥ</t>
  </si>
  <si>
    <t> </t>
  </si>
  <si>
    <t>ΕΝΔΕΙΚΤΙΚΟΣ ΠΡΟΥΠΟΛΟΓΙΣΜΟΣ</t>
  </si>
  <si>
    <t>ΠΡΟΜΗΘΕΙΑ ΥΛΙΚΩΝ ΧΕΙΡΟΤΕΧΝΙΑΣ ΚΑΙ ΕΙΔΩΝ ΒΙΒΛΙΟΠΩΛΕΙΟΥ 2024</t>
  </si>
  <si>
    <t>Α/Α</t>
  </si>
  <si>
    <t>ΕΙΔΟΣ</t>
  </si>
  <si>
    <t>ΜΟΝΑΔΑ</t>
  </si>
  <si>
    <t>ΠΟΣΟΤΗΤΑ</t>
  </si>
  <si>
    <t xml:space="preserve"> ΤΙΜΗ ΜΟΝΑΔΑΣ ΧΩΡΙΣ ΦΠΑ (€)</t>
  </si>
  <si>
    <t>ΜΕΡΙΚΟ ΣΥΝΟΛΟ (€)</t>
  </si>
  <si>
    <t>Παζλ ξύλινο σε στρώσεις με 20 κομμάτια με θέμα ζώα/φύση/λουλούδια</t>
  </si>
  <si>
    <t xml:space="preserve">TEMAXIO </t>
  </si>
  <si>
    <t>Παζλ με θέμα Pokemon  1000 κομμάτια</t>
  </si>
  <si>
    <t>ΤΕΜΑΧΙΟ</t>
  </si>
  <si>
    <t>Παζλ Ζωάκια στη Φωλίτσα τους 20 κομμάτια</t>
  </si>
  <si>
    <t>Παζλ Ταιριάζω την Τροφή 10 κομμάτια</t>
  </si>
  <si>
    <t>ΠΑΚΕΤΟ</t>
  </si>
  <si>
    <t xml:space="preserve">ΜΑΡΚΑΔΟΡΟΙ ΧΟΝΔΡΟΙ ΤΩΝ 12ΤΕΜΑΧΙΩΝ </t>
  </si>
  <si>
    <t>ΜΑΡΚΑΔΟΡΟΙ ΥΠΟΓΡΑΜΜΙΣΗΣ  ΦΩΣΦΟΡΙΖΕ ΚΙΤΡΙΝΟ,ΡΟΖ,ΠΟΡΤΟΚΑΛΙ,(12,5*1,5*2,5ΕΚ.)</t>
  </si>
  <si>
    <t>ΧΡΩΜΑΤΑ ΠΡΟΣΩΠΟΥ ΜΑΡΚΑΔΟΡΟΙ- ΣΕΤ 3 ΧΡΩΜΑΤΩΝ (ΛΕΥΚΟ, ΚΟΚΚΙΝΟ, ΜΑΥΡΟ) 40,2*35,3*31ΕΚ.</t>
  </si>
  <si>
    <t>ΦΥΛΛΑ ΤΣΟΧΑΣ 20*30cm2,5mm ΣΕΤ  10 ΤΕΜΑΧΙΩΝ</t>
  </si>
  <si>
    <t xml:space="preserve">ΠΑΚΕΤΟ </t>
  </si>
  <si>
    <t>Παζλ ξύλινο Σφηνώματα Φρούτα  10 κομμάτια</t>
  </si>
  <si>
    <t>ΠΙΝΑΚΑΣ ΜΕ ΜΑΓΝΗΤΙΚΟΥΣ ΑΡΙΘΜΟΥΣ</t>
  </si>
  <si>
    <t>ΤΑ ΝΗΣΑΚΙΑ ΤΗΣ ΓΝΩΣΗΣ ΣΩΣΤΟ-ΛΑΘΟΣ</t>
  </si>
  <si>
    <t xml:space="preserve">ΦΥΛΛΑ ΧΑΛΚΟΥ-ΑΛΟΥΜΙΟΝΙΟΥ ΧΕΙΡΟΤΕΧΝΙΑΣ 18,5*29ΕΚ ΠΑΧΟΥΣ 0,07ΜΜ (ΧΡΥΣΟ ,ΜΠΡΟΝΖΕ,ΑΣΗΜΙ) ΣΕΤ ΜΕ 3 ΦΥΛΛΑ </t>
  </si>
  <si>
    <t>Παζλ ξύλινο Σφηνώματα Αριθμοί 15 κομμάτια</t>
  </si>
  <si>
    <t>ΔΙΦΥΛΛΑ ΠΛΑΣΤΙΚΟΠΟΙΗΣΗΣ Α4 ΠΑΚΕΤΟ ΤΩΝ 100ΤΕΜΑΧΙΩΝ</t>
  </si>
  <si>
    <t>ΔΙΑΚΟΣΜΗΤΙΚΑ ΠΟΜ-ΠΟΜ ΔΙΑΦΟΡΑ ΧΡΩΜΑΤΑ  10 MM 60 ΤΕΜΑΧΙΑ</t>
  </si>
  <si>
    <t xml:space="preserve">ΚΛΑΣΕΡ ΠΛΑΣΤΙΚΟ Α4 - 8*32 ΣΕ ΔΙΑΦΟΡΑ ΧΡΩΜΑΤΑ </t>
  </si>
  <si>
    <t>Παζλ ξύλινο Σφηνώματα ζούγκλα 9 κομμάτια</t>
  </si>
  <si>
    <t>ΝΤΟΣΙΕ ΜΕ ΛΑΣΤΙΧΟ 26*5*35ΜΜ</t>
  </si>
  <si>
    <t>SKAG ΝΤΟΣΙΕ ΜΕ ΚΛΙΠ ΓΙΑ ΧΑΡΤΙ Α4-ΠΛΑΣΤΙΚΟ</t>
  </si>
  <si>
    <t>ΝΤΟΣΙΕ ΜΕ ΕΝΣΩΜΑΤΩΜΕΝΕΣ ΔΙΑΦΑΝΕΙΕΣ Α4  ΤΩΝ 20ΦΥΛΛΩΝ(ΓΚΡΙ,ΜΠΛΕ,ΜΩΒ,ΑΣΗΜΙ)</t>
  </si>
  <si>
    <t>ΕΠΙΤΡΑΠΕΖΙΟ ΠΑΙΧΝΙΔΙ ΜΙΚΡΕΣ ΑΓΟΡΕΣ</t>
  </si>
  <si>
    <t>ΓΡΑΜΜΑΤΟΗΡΩΕΣ ΤΑ ΝΗΣΑΚΙΑ ΤΗΣ ΓΝΩΣΗΣ</t>
  </si>
  <si>
    <t>ΚΟΛΛΑ ΣΤΙΚ 22gr</t>
  </si>
  <si>
    <t>ΚΟΛΛΑ ΥΓΡΗ ΣΕ ΣΩΛΗΝΑΡΙΟ 35ml</t>
  </si>
  <si>
    <t>ΚΟΡΔΕΛΑ ΚΑΡΟ ΛΕΠΤΗ ΚΑΡΟΥΛΙ (6mm X 50 m) -ΚΟΚΚΙΝΟ,ΠΡΑΣΙΝΟ</t>
  </si>
  <si>
    <t>ΚΟΡΔΕΛΑ ΠΟΥΑ- ΚΑΡΟΥΛΙ  ΤΩΝ 8 ΜΕΤΡΩΝ (1,5ΕΚ*22,8Μ) - ΚΟΚΚΙΝΟ, ΛΕΥΚΟ, ΡΟΖ, ΚΑΦΕ, ΜΠΛΕ, ΠΟΡΤΟΚΑΛΙ.</t>
  </si>
  <si>
    <t>ΜΟΛΥΒΙΑ ΣΕΤ ΤΩΝ 6 ΤΜΧ</t>
  </si>
  <si>
    <t>ΜΑΡΚΑΔΟΡΟΙ ΖΩΓΡΑΦΙΚΗΣ ΧΟΝΔΡΟΙ 12ΤΕΜΑΧΙΩΝ</t>
  </si>
  <si>
    <t xml:space="preserve">ΞΥΛΙΝΕΣ ΧΑΝΤΡΕΣ ΣΤΡΟΓΓΥΛΕΣ  ΦΥΣΙΚΟ ΧΡΩΜΑ15mm ΣΕΤ 80 TΕΜΑΧΙΩΝ </t>
  </si>
  <si>
    <t>ΞΥΛΟΜΠΟΓΙΕΣ 12 ΤΕΜΑΧΙΑ ΠΑΣΤΕΛ ΑΠΟΧΡΩΣΕΙΣ</t>
  </si>
  <si>
    <t>ΞΥΛΟΜΠΟΓΙΕΣ 12 ΤΕΜΑΧΙΑ ΕΝΤΟΝΑ ΧΡΩΜΑΤΑ</t>
  </si>
  <si>
    <t>ΠΑΛΕΤΑ ΖΩΓΡΑΦΙΚΗΣ ΟΒΑΛ</t>
  </si>
  <si>
    <t xml:space="preserve">ΠΑΖΛ 500 ΚΟΜΜΑΤΙΑ ΜΕ ΘΕΜΑ  ΖΩΑ </t>
  </si>
  <si>
    <t>ΠΑΖΛ 100 ΚΟΜΜΑΤΙΑ ΜΕ ΘΕΜΑ IRON MAN</t>
  </si>
  <si>
    <t>ΠΑΖΛ 100 ΚΟΜΜΑΤΙΑ ΜΕ ΘΕΜΑ FROZEN</t>
  </si>
  <si>
    <t xml:space="preserve"> Παζλ Ζωάκια Στον Κήπο 2χ12 κομμάτια</t>
  </si>
  <si>
    <t>ΠΑΖΛ ΜΙΚΡΗ ΓΟΡΓΟΝΑ 35 ΚΟΜΜΑΤΙΑ</t>
  </si>
  <si>
    <t>ΠΛΑΣΤΕΛΙΝΕΣ ΑΠΛΕΣ ΤΩΝ 12 ΤΕΜΑΧΙΩΝ</t>
  </si>
  <si>
    <t>ΞΥΛΙΝΟ ΠΑΖΛ ΣΦΗΝΩΜΑΤΑ ΖΟΥΓΚΛΑ 9 ΚΟΜΜΑΤΙΑ</t>
  </si>
  <si>
    <t>ΞΥΛΙΝΟ ΠΑΖΛ ΣΦΗΝΩΜΑΤΑ ΟΧΗΜΑΤΑ  10  ΚΟΜΜΑΤΙΑ</t>
  </si>
  <si>
    <t xml:space="preserve">ΠΑΖΛ 100 ΚΟΜΜΑΤΙΑ ΜΕ  ΘΕΜΑ ΛΟΥΛΟΥΔΙΑ </t>
  </si>
  <si>
    <t xml:space="preserve">ΤΕΜΑΧΙΟ </t>
  </si>
  <si>
    <t xml:space="preserve">ΔΙΟΡΘΩΤΙΚΗ  ΤΑΙΝΙΑ TIPP-EX MINI POCKET MOUSE 5MMX6M </t>
  </si>
  <si>
    <t>ΔΙΟΡΘΩΤΙΚΟ ΣΤΥΛΟ TIPP-EX  8ML</t>
  </si>
  <si>
    <t xml:space="preserve">ΣΥΝΔΕΤΗΡΕΣ ΜΕΤΑΛΛΙΚΟΙ Ν0 4 </t>
  </si>
  <si>
    <t>ΣΤΥΛΟ ΚΟΚΚΙΝΟ  ΣΥΣΚΕΥΑΣΙΑ ΤΩΝ 50</t>
  </si>
  <si>
    <t>ΠΑΖΛ 260 ΚΟΜΜΑΤΙΑ ΜΕ ΘΕΜΑ ΠΛΑΝΗΤΕΣ</t>
  </si>
  <si>
    <t>ΠΑΙΖΩ ΚΑΙ ΜΑΘΑΙΝΩ ΓΡΑΜΜΑΤΑ ΕΚΠΑΙΔΕΥΤΙΚΟ ΠΑΖΛ 58 ΚΟΜΜΑΤΙΑ</t>
  </si>
  <si>
    <t>ΣΦΡΑΓΙΔΕΣ ΕΚΦΡΑΣΗΣ (ΞΥΛΙΝΕΣ  ΣΕΤ ΤΩΝ 10ΤΕΜΑΧΙΩΝ)20,4*8,5*3,5ΕΚ.</t>
  </si>
  <si>
    <t xml:space="preserve">POP IT FIDGET ΤΕΤΡΑΓΩΝΟ ΠΟΛΥΧΡΩΜΟ </t>
  </si>
  <si>
    <t>ΣΤΥΛΟ μπλε  ΣΥΣΚΕΥΑΣΙΑ ΤΩΝ 50</t>
  </si>
  <si>
    <t xml:space="preserve">ΠΑΖΛ 1000 ΚΟΜΜΑΤΙΑ Η ΠΕΝΤΑΜΟΡΦΗ ΚΑΙ ΤΟ ΤΕΡΑΣ </t>
  </si>
  <si>
    <t>ΤΑΙΝΙΑ Velcro(κριτς -κρατσς)ΑΥΤΟΚΟΛΛΗΤΟ ΛΕΥΚΟ ΜΕ ΖΕΥΓΟΣ (ΠΛΑΤΟΣ 25ΜΜ) ΣΥΣΚΕΥΑΣΙΑ 5 ΜΕΤΡΩΝ</t>
  </si>
  <si>
    <t>ΞΥΛΙΝΑ ΔΙΑΚΟΣΜΗΤΙΚΑ ΚΟΥΜΠΙΑ ΣΕ ΦΥΣΙΚΟ ΧΡΩΜΑ ΣΥΣΚΕΥΑΣΙΑ 30ΤΕΜΑΧΙΩΝ</t>
  </si>
  <si>
    <t>ΞΥΛΙΝΑ  ΔΙΑΚΟΣΜΗΤΙΚΑ ΜΑΝΤΑΛΑΚΙΑ ΧΡΩΜΑΤΙΣΤΑ  ΣΥΣΚΕΥΑΣΙΑ 45ΤΕΜΑΧΙΩΝ (2,5ΕΚ.)</t>
  </si>
  <si>
    <t>ΑΠΟΞΗΡΑΜΕΝΑ ΚΟΥΚΟΥΝΑΡΙΑ ΣΥΣΚΕΥΑΣΙΑ  20ΓΡΑΜΜΑΡΙΩΝ</t>
  </si>
  <si>
    <t>ΦΥΣΙΚΟ ΧΟΡΤΟ ΧΕΙΡΟΤΕΧΝΙΑΣ ΤΩΝ 50ΓΡ.(ΜΠΕΖ,ΠΡΑΣΙΝΟ, ΚΑΦΕ, ΠΟΡΤΟΚΑΛΙ)</t>
  </si>
  <si>
    <t>ΠΑΖΛ 1000 ΚΟΜΜΑΤΙΑ ΠΥΡΓΟΣ ΤΟΥ ΑΪΦΕΛ</t>
  </si>
  <si>
    <t>ΧΑΡΤΙ ΑΦΗΣ  50x70cm </t>
  </si>
  <si>
    <t>ΚΙΛΟ</t>
  </si>
  <si>
    <t xml:space="preserve"> ΦΥΛΛΑ ΤΣΟΧΑΣ ΣΥΣΚΕΥΑΣΙΑ 10ΤΕΜΑΧΙΩΝ ΔΙΑΦΟΡΑ ΧΡΩΜΑΤΑ(20*30)</t>
  </si>
  <si>
    <t>ΧΑΡΤΟΝΙΑ GLITTER A4 ΜΠΛΟΚ  10 τεμ. 210gr</t>
  </si>
  <si>
    <t>ΧΑΡΤΟΝΙΑ ΓΚΛΙΤΕΡ 50*70 (ΡΟΖ, ΑΣΗΜΙ, ΧΡΥΣΟ,ΛΕΥΚΟ,ΓΑΛΑΖΙΟ)</t>
  </si>
  <si>
    <t xml:space="preserve">ΧΑΡΤΙ ΕΚΤΥΠΩΣΗΣ ΠΑΣΤΕΛ ΧΡΩΜΑΤΑ Α4 160gr 250 φύλλα </t>
  </si>
  <si>
    <t>ΧΑΡΤΟΝΙΑ ΑΝΑΓΛΥΦΟ bubbles (50X70) (ΡΟΖ, ΛΕΥΚΟ, ΜΠΛΕ, ΚΙΤΡΙΝΟ, ΜΩΒ)</t>
  </si>
  <si>
    <t>ΧΑΡΤΟΝΙΑ ΚΑΝΣΟΝ (50X70)(ΜΠΕΖ, ΛΕΥΚΟ, ΚΑΦΕ ΑΝΟΙΧΤΟ, ΓΚΡΙ, ΜΑΥΡΟ, ΚΟΚΚΙΝΟ ) 5 ΑΠΌ ΚΆΘΕ ΧΡΩΜΑ</t>
  </si>
  <si>
    <t>ΧΑΡΤΟΝΙΑ ΜΕ ΔΙΑΦΟΡΑ ΘΕΜΑΤΑ 50 cm X 70cm (ΘΕΜΑ ΧΡΙΣΤΟΥΓΕΝΝΩΝ, ΠΑΣΧΑ, ΑΝΟΙΞΗ)</t>
  </si>
  <si>
    <t xml:space="preserve"> ΠΑΖΛ 1000 ΚΟΜΜΑΤΙΑ  MICKEY AND MINNIE</t>
  </si>
  <si>
    <t>ΠΙΝΑΚΑΣ ΞΥΛΙΝΟΥ ΦΕΛΛΟΥ  ΑΝΑΚΟΙΝΩΣΕΩΝ 60Χ40</t>
  </si>
  <si>
    <t>ΕΚΠΑΙΔΕΥΤΙΚΟ ΠΑΙΧΝΙΔΙ ΛΕΠΤΗΣ ΚΙΝΗΤΙΚΟΤΗΤΑΣ-ΜΩΣΑΙΚΟ -FLASH DEALS 24X24X7 EK.(490KOMMATIA ΧΡΩΜΑΤΙΣΤΕΣ ΨΗΦΙΔΕΣ)</t>
  </si>
  <si>
    <t>ΠΑΖΛ ΑΛΦΑΒΗΤΑ 50  ΚΟΜΜΑΤΙΑ</t>
  </si>
  <si>
    <t>ΦΑΛΑΙΝΙΤΣΑ ΜΟΝΟΚΕΡΟΣ Η ΑΛΦΑΒΗΤΟΥΛΑ ΜΕ ΜΟΥΣΙΚΗ ΚΑΙ ΗΧΟΥΣ</t>
  </si>
  <si>
    <t>ΡΑΒΔΟΙ ΣΙΛΙΚΟΝΗΣ GLUE STICKS SUPER 11MM ΔΙΑΦΑΝΕΣ 6 ΤΜΧ</t>
  </si>
  <si>
    <t xml:space="preserve"> ΓΟΜΑ ΓΙΑ ΜΟΛΥΒΙ AL30 ΛΕΥΚΗ </t>
  </si>
  <si>
    <t>TEMPERA FINGER COLOURS ΣΕΤ ΔΑΚΤΥΛΟΜΠΟΓΕΣ 130ML   6ΤΜΧ</t>
  </si>
  <si>
    <t xml:space="preserve"> ΞΥΛΑΚΙΑ ΧΡΩΜΑΤΙΣΤΑ/ΓΛΩΣΣΟΠΙΕΣΤΡΑ 150ΜΜ 80 TMX</t>
  </si>
  <si>
    <t>ΣΥΡΜΑ ΠΙΠΑΣ ΠΟΛΥΧΡΩΜΑ 6Χ300 MM 10 ΤΜΧ</t>
  </si>
  <si>
    <t xml:space="preserve">ΠΑΙΔΙΚΗ ΠΟΔΙΑ ΚΟΥΖΙΝΑΣ ΜΕ ΣΚΟΥΦΟ ΠΟΛΥΧΡΩΜΕΣ </t>
  </si>
  <si>
    <t>ΔΙΑΚΟΣΜΗΤΙΚΗ ΠΑΣΧΑΛΙΤΣΑ ΑΥΤΟΚΟΛΛΗΤΟ 2CM 10ΤΜΧ</t>
  </si>
  <si>
    <t>ΣΕΤ ΠΙΝΕΛΑ ΖΩΓΡΑΦΙΚΗΣ 5ΤΜΧ</t>
  </si>
  <si>
    <t xml:space="preserve">ΣΠΑΓΓΟΣ ΦΥΣΙΚΟΣ 100GR </t>
  </si>
  <si>
    <t>ΠΛΑΝΟ ΓΡΑΦΕΙΟΥ ΕΒΔΟΜΑΔΙΑΙΟ 2025 ΚΟΚΚΙΝΟ 29Χ42 ΕΚ 52Φ</t>
  </si>
  <si>
    <t>ΗΜΕΡΗΣΙΟ ΕΠΙΤΟΙΧΙΟ 2025   9X11 CM</t>
  </si>
  <si>
    <t>TEMAXIO</t>
  </si>
  <si>
    <t xml:space="preserve"> ΠΥΡΓΟΣ ΣΠΙΡΑΛ ΣΠΕΙΡΟΕΙΔΗΣ ΔΙΑΔΡΟΜΗ ΜΕ ΜΠΑΛΑΚΙΑ ΚΑΙ ΗΧΟΥΣ</t>
  </si>
  <si>
    <t>ΚΥΒΟΣ ΔΕΞΙΟΤΗΤΩΝ ΜΕ ΗΧΟΥΣ</t>
  </si>
  <si>
    <t>ΠΑΙΖΩ ΚΑΙ ΜΑΘΑΙΝΩ ΕΚΠΑΙΔΕΥΤΙΚΟ ΕΠΙΤΡΑΠΕΖΙΟ ΣΚΥΛΑΚΙ ΜΕ ΗΧΟΥΣ</t>
  </si>
  <si>
    <t>ΠΑΙΧΝΙΔΙ ΣΤΟΙΒΑΞΗΣ ΜΕ ΜΟΥΣΙΚΗ ΦΩΣ ΚΑΙ ΗΧΟΥΣ</t>
  </si>
  <si>
    <t>ΠΑΙΧΝΙΔΙ ΤΑΞΙΝΟΜΗΣΗΣ ΣΧΗΜΑΤΩΝ ΜΕ ΗΧΟΥΣ</t>
  </si>
  <si>
    <t>ΔΕΙΝΟΣΑΥΡΑΚΙ ΑΠΟ ΥΦΑΣΜΑ ΜΕ ΦΩΣ ΚΑΙ ΗΧΟΥΣ</t>
  </si>
  <si>
    <t>ΠΙΝΑΚΑΣ ΔΡΑΣΤΗΡΙΟΤΗΤΩΝ ΜΕ ΗΧΟΥΣ</t>
  </si>
  <si>
    <t>ΜΟΥΣΙΚΟ ΟΡΓΑΝΟ WINNIE THE POOH AND ANIMALS ΜΕ ΜΟΥΣΙΚΗ ΦΩΣ ΚΑΙ ΗΧΟΥΣ</t>
  </si>
  <si>
    <t>ΚΟΥΚΟΥΒΑΓΙΑ ΑΠΟ ΥΦΑΣΜΑ ΜΕ ΗΧΟΥΣ</t>
  </si>
  <si>
    <t>ΠΑΙΔΙΚΟ ΞΥΛΙΝΟ ΞΥΛΟΦΩΝΟ ΜΕ 8 ΜΕΤΑΛΛΙΚΕΣ ΠΛΑΚΕΣ ΝΟΤΕΣ ΓΙΑ ΕΚΜΑΘΗΣΗ ΤΟΝΩΝ ΚΑΙ ΜΟΥΣΙΚΗΣ.</t>
  </si>
  <si>
    <t>UNO FLIP</t>
  </si>
  <si>
    <t xml:space="preserve">Πλαστικό πολύχρωμο κλαρινέτο &amp; παρτιτούρες παιδικών τραγουδιών </t>
  </si>
  <si>
    <t>Κρουστό Μουσικό Παιχνίδι Ντέφι</t>
  </si>
  <si>
    <t>ΒΙΒΛΙΟ ΜΕ ΧΟΝΤΡΟ ΕΞΩΦΥΛΛΟ 200 ΣΕΛ(ΦΥΛΛΑΔΑ ΡΙΓΕ)</t>
  </si>
  <si>
    <t>ΣΕΛΙΔΟΔΕΙΚΤΕΣ ΑΥΤΟΚΟΛΛΗΤΟΙ</t>
  </si>
  <si>
    <t>ΣΥΝΔΕΤΗΡΕΣ ΜΕΤΑΛΛΙΚΟΙ Ν05</t>
  </si>
  <si>
    <t>ΣΥΝΔΕΤΗΡΕΣ ΜΕΤΑΛΛΙΚΟΙ Ν07</t>
  </si>
  <si>
    <t>ΠΑΙΔΙΚΟ ΛΑΠΤΟΠ ΤΑΜΠΛΕΤ ΜΕ ΗΧΟΥΣ</t>
  </si>
  <si>
    <t>ΑΝΤΑΛΛΑΚΤΙΚΑ ΓΙΑ ΣΥΡΡΑΠΤΙΚΟ Ν0 64 (2000/64)</t>
  </si>
  <si>
    <t>ΠΑΖΛ ΖΩΑΚΙΑ ΤΗΣ ΑΦΡΙΚΗΣ 3*6 ΚΟΜΜΑΤΙΑ</t>
  </si>
  <si>
    <t>ΤΕΤΡΑΔΙΟ ΠΡΩΤΗΣ ΓΡΑΦΗΣ ΚΑΙ ΑΝΑΓΝΩΣΗΣ ΓΡΑΨΕ ΣΒΗΣΕ ΜΕ ΜΑΡΚΑΔΟΡΟ</t>
  </si>
  <si>
    <t>ΣΕΛΟΤΕΙΠ</t>
  </si>
  <si>
    <t>ΤΑ ΑΝΤΙΘΕΤΑ 49 ΠΑΙΧΝΙΔΟΚΑΡΤΕΣ</t>
  </si>
  <si>
    <t>ΠΟΜ ΠΟΜ ΧΕΙΡΟΤΕΧΝΙΑΣ ΛΕΥΚΑ ΣΕΤ 200 ΤΕΜΑΧΙΩΝ</t>
  </si>
  <si>
    <t>Πούλιες Αστέρια 1-1.5cm 14gr</t>
  </si>
  <si>
    <t xml:space="preserve"> Πούλιες Νιφάδες 1,5εκ. 14gr</t>
  </si>
  <si>
    <t>Πούλιες Έλατο 1-1,5εκ. 14gr</t>
  </si>
  <si>
    <t>Διακοσμητικό Κουδουνάκι για DIY Κατασκευές από Μέταλλο</t>
  </si>
  <si>
    <t>Χριστουγεννιάτικο Διακοσμητικό Κουκουνάρι Glitter 6τμχ</t>
  </si>
  <si>
    <t>ΞΥΛΙΝΑ  ΔΙΑΚΟΣΜΗΤΙΚΑ ΜΑΝΤΑΛΑΚΙΑ ΣΕ ΦΥΣΙΚΟ ΧΡΩΜΑ  ΣΥΣΚΕΥΑΣΙΑ 45ΤΕΜΑΧΙΩΝ (2,5ΕΚ.)</t>
  </si>
  <si>
    <t>ΠΑΙΧΝΙΔΟΚΑΡΤΕΣ: ΑΡΙΘΜΟΙ 1-20</t>
  </si>
  <si>
    <t>ΑΥΤΟΚΟΛΛΗΤΑ ΑΦΡΩΔΗ 400 τεμ</t>
  </si>
  <si>
    <t>ΜΑΓΝΗΤΙΚΑ 3D ΤΟΥΒΛΑΚΙΑ 50 ΤΕΜΑΧΙΑ BUILDNETIC</t>
  </si>
  <si>
    <t>ΠΑΖΛ ΕΣΦΗΝΩΜΑΤΑ ΟΧΗΜΑΤΑ 10 ΚΟΜΜΑΤΙΑ</t>
  </si>
  <si>
    <t>ΜΠΑΤΑΡΙΕΣ ΑΑΑ</t>
  </si>
  <si>
    <t xml:space="preserve">ΠΑΖΛ ΖΩΑΚΙΑ ΤΟΥ ΔΑΣΟΥΣ 15 ΚΟΜΜΑΤΙΑ </t>
  </si>
  <si>
    <t>ΞΥΛΙΝΑ ΚΟΥΜΠΙΑ ΧΡΩΜΑΤΙΣΤΑ 45 ΤΜΧ</t>
  </si>
  <si>
    <t> ΜΑΓΝΗΤΕΣ ΧΕΙΡΟΤΕΧΝΙΑΣ THE LITTLIES  ΣΤΡΟΓΓΥΛΟΙ 12Χ4ΜΜ 10 ΤΜΧ</t>
  </si>
  <si>
    <t> ΧΑΝΤΡΕΣ ΞΥΛΙΝΕΣ ΧΕΙΡΟΤΕΧΝΙΑΣ 8-10-12-14-16 ΜΜ 150 ΤΜΧ</t>
  </si>
  <si>
    <t> ΦΤΕΡΑ ΧΕΙΡΟΤΕΧΝΙΑΣ ΜΕΓΑΛΑ 30 ΤΜΧ</t>
  </si>
  <si>
    <t>ΦΤΕΡΑ ΧΕΙΡΟΤΕΧΝΙΑΣ ΜΙΚΡΑ 6 GR</t>
  </si>
  <si>
    <t>ΑΥΓΑ ΦΕΛΙΖΟΛ ΧΕΙΡΟΤΕΧΝΙΑΣ 60ΜΜ 10ΤΜΧ</t>
  </si>
  <si>
    <t xml:space="preserve">ΦΕΛΛΟΣ ΧΕΙΡΟΤΕΧΝΙΑΣ  225Χ225Χ2ΜΜ </t>
  </si>
  <si>
    <t>ΣΑΚΟΥΛΑΚΙΑ ZIPPER ΜΕ ΚΛΕΙΣΙΜΟ ΑΣΦΑΛΕΙΑΣ 6Χ8 ΕΚ 50 ΤΜΧ</t>
  </si>
  <si>
    <t>ΜΠΑΛΑ ΦΕΛΙΖΟΛ ΧΕΙΡΟΤΕΧΝΙΑΣ 100ΜΜ</t>
  </si>
  <si>
    <t>ΑΠΟΞΗΡΑΜΕΝΟΙ ΚΟΡΜΟΙ ΧΕΙΡΟΤΕΧΝΙΑΣ ΜΙΚΡΟΙ 30 GR</t>
  </si>
  <si>
    <t>ΠΙΑΤΟ ΧΑΡΤΙΝΟ ΛΕΥΚΟ ΧΕΙΡΟΤΕΧΝΙΑΣ 23ΕΚ 6 ΤΕΜ</t>
  </si>
  <si>
    <t>ΠΟΤΗΡΙΑ ΧΑΡΤΙΝΑ  ΧΕΙΡΟΤΕΧΝΙΑΣ 355ΜL 25 ΤΜΧ</t>
  </si>
  <si>
    <t>ΝΗΜΑ ΠΛΕΞΙΜΑΤΟΣ ΜΑΛΛΙΝΟ</t>
  </si>
  <si>
    <t>ΣΤΕΦΑΝΙ ΦΕΛΙΖΟΛ ΧΕΙΡΟΤΕΧΝΙΑΣ 20ΜΜ</t>
  </si>
  <si>
    <t>ΑΥΓΑ ΦΕΛΙΖΟΛ ΧΕΙΡΟΤΕΧΝΙΑΣ 60ΜΜ 50ΤΜΧ</t>
  </si>
  <si>
    <t>ΚΑΛΟΥΠΙΑ ΜΟΝΤΕΛΙΣΜΟΥ ΣΕΤ 10 ΤΕΜ</t>
  </si>
  <si>
    <t>ΠΕΤΟΝΙΑ ΧΕΙΡΟΤΕΧΝΙΑΣ ΔΙΑΦΑΝΗ  10Μ</t>
  </si>
  <si>
    <t>ΠΑΣΧΑΛΙΤΣΕΣ  ΧΕΙΡΟΤΕΧΝΙΑΣ ΞΥΛΙΝΕΣ 18ΜΜ 12ΤΜΧ</t>
  </si>
  <si>
    <t>Δημιουργικές γλωσσικές ασκήσεις Α' δημοτικού</t>
  </si>
  <si>
    <t>ΠΑΙΧΝΙΔΙ ΜΕ ΚΑΡΤΕΣ ΟΝΟΜΑ ΖΩΑ ΦΥΤΑ</t>
  </si>
  <si>
    <t>Staedtler Καλούπι Σιλικόνης Καρδιά για Πηλό</t>
  </si>
  <si>
    <t>Staedtler Stars Καλούπι Σιλικόνης για Πηλό</t>
  </si>
  <si>
    <t>ΤΕΧΑΜΙΟ</t>
  </si>
  <si>
    <t>Πεταλούδα Κουπ Πατ Πεταλούδες Πλαστικά 2τμχ</t>
  </si>
  <si>
    <t>ΧΑΡΤΙ ΓΚΟΦΡΕ ΣΕ ΔΙΑΦΟΡΑ ΧΡΩΜΑΤΑ (ΓΑΛΑΖΙΟ,ΚΟΚΚΙΝΟ,ΚΙΤΡΙΝΟ,ΠΡΑΣΙΝΟ,ΛΕΥΚΟ,ΡΟΖ)</t>
  </si>
  <si>
    <t>Επιτραπέζιο Παιχνίδι Τάκης, Ο Φορτηγάκης</t>
  </si>
  <si>
    <t>Πασχαλινή Λαμπάδα </t>
  </si>
  <si>
    <t>ΣΥΝΟΝΟ ΧΩΡΙΣ ΦΠΑ</t>
  </si>
  <si>
    <t>17% ΦΠΑ</t>
  </si>
  <si>
    <t>ΣΥΝΟΛΟ ΜΕ ΦΠΑ</t>
  </si>
  <si>
    <t xml:space="preserve">                                                 ΕΙΔΟΣ </t>
  </si>
  <si>
    <t>ΤΙΜΗ ΜΟΝΑΔΑΣ ΧΩΡΙΣ ΦΠΑ</t>
  </si>
  <si>
    <t>ΜΕΡΙΚΟ ΣΥΝΟΛΟ</t>
  </si>
  <si>
    <t>ΒΙΒΛΙΟ "ΤΑ ΜΕΤΑΦΟΡΙΚΑ ΜΕΣΑ"ΑΝΑΚΑΛΥΠΤΩ ΤΟΝ ΚΟΣΜΟ (ΜΕ ΦΩΤΟΓΡΑΦΙΚΟ ΥΛΙΚΟ)</t>
  </si>
  <si>
    <t>ΕΚΠΑΙΔΕΥΤΙΚΟ ΒΙΒΛΙΟ ΜΕ ΜΟΥΣΙΚΗ, ΦΩΣ ΚΑΙ ΗΧΟΥΣ</t>
  </si>
  <si>
    <t xml:space="preserve">ΕΚΠΑΙΔΕΥΤΙΚΟ ΒΙΒΛΙΟ ΑΠΟ ΥΦΑΣΜΑ ΜΕ ΗΧΟΥΣ ΜΕ ΘΕΜΑ ΤΑ ΦΡΟΥΤΑ </t>
  </si>
  <si>
    <t>Τα ζώα της ζούγκλας, Βιβλίο και μεγάλο παζλ (30 τμχ.)</t>
  </si>
  <si>
    <t>ΒΙΒΛΙΟ ΔΡΑΣΤΗΡΙΟΤΗΤΩΝ ΩΡΑ ΓΙΑ ΔΙΑΚΟΠΕΣ: ΓΙΑ ΠΑΙΔΙΑ ΠΟΥ ΤΕΛΕΙΩΣΑΝ ΤΟ ΝΗΠΙΑΓΩΓΕΙΟ</t>
  </si>
  <si>
    <t>ΒΙΒΛΙΟ ΠΡΩΤΗΣ ΓΡΑΦΗΣ ΟΙ ΑΡΙΘΜΟΙ</t>
  </si>
  <si>
    <t>ΤΟ ΠΡΩΤΟ ΜΟΥ ΒΙΒΛΙΟ ΓΙΑ ΤΗΝ ΓΡΑΦΗ ΚΑΙ ΤΗΝ ΑΝΑΓΝΩΣΗ</t>
  </si>
  <si>
    <t>ΒΛΕΠΩ ΚΑΙ ΜΑΘΑΙΝΩ 1000 ΛΕΞΕΙΣ, ΤΟ ΠΡΩΤΟ ΜΟΥ ΕΙΚΟΝΟΓΡΑΦΗΜΕΝΟ ΛΕΞΙΚΟ</t>
  </si>
  <si>
    <t>ΜΙΑ ΜΙΚΡΗ ΙΣΤΟΡΙΑ ΖΩΑΚΙΑ ΒΙΒΛΙΟ ΚΡΙΤΣ ΚΡΑΤΣ</t>
  </si>
  <si>
    <t>ΑΡΚΟΥΔΑΚΟΣ: ΟΙ ΠΡΩΤΕΣ ΜΟΥ ΛΕΞΕΙΣ</t>
  </si>
  <si>
    <t>Η ΠΡΩΤΗ ΜΟΥ ΒΙΒΛΙΟΘΗΚΗ:ΠΡΩΤΕΣ ΛΕΞΕΙΣ ΒΙΒΛΙΟ ΔΑΚΤΥΛΙΚΩΝ ΑΠΟΤΥΠΩΜΑΤΩΝ FINGER BOOK</t>
  </si>
  <si>
    <t>ΠΡΩΤΕΣ 100 ΛΕΞΕΙΣΜΕ ΕΝΑ ΔΙΑΣΚΕΔΑΣΤΙΚΟ ΠΑΙΧΝΙΔΙ ΜΝΗΜΗΣ</t>
  </si>
  <si>
    <t>ΑΝΤΙΘΕΤΑ, ΤΟ ΠΡΩΤΟ ΜΟΥ ΒΙΒΛΙΟ</t>
  </si>
  <si>
    <t>ΜΑΘΑΙΝΩ ΝΑ ΓΡΑΦΩ ΤΙΣ ΠΡΩΤΕΣ ΜΟΥ ΛΕΞΕΙΣ</t>
  </si>
  <si>
    <t>42 ΦΥΛΛΑ ΑΞΙΟΛΟΓΗΣΗΣ ΣΤΗ ΓΛΩΣΣΑ Α ΔΗΜΟΤΙΚΟΥ</t>
  </si>
  <si>
    <t>ΤΕΤΡΑΔΙΟ ΠΡΩΤΗΣ ΓΡΑΦΗΣ Α ΔΗΜΟΤΙΚΟΥ Β ΤΕΥΧΟΣ</t>
  </si>
  <si>
    <t>ΤΑ ΠΡΩΤΑ ΜΟΥ ΜΑΘΗΜΑΤΙΚΑ ΜΕ 55 ΑΥΤΟΚΟΛΛΗΤΑ</t>
  </si>
  <si>
    <t>ΜΑΘΑΙΝΩ ΣΩΣΤΑ ΝΑ ΓΡΑΦΩ ΜΕ ΠΡΟΓΡΑΦΙΚΕΣ ΑΣΚΗΣΕΙΣ</t>
  </si>
  <si>
    <t>ΜΑΘΑΙΝΩ ΚΑΙ ΕΞΑΣΚΟΥΜΑΙ 42 ΦΥΛΛΑ ΑΞΙΟΛΟΓΗΣΗΣ ΣΤΗ ΓΛΩΣΣΑ Α ΔΗΜΟΤΙΚΟΥ</t>
  </si>
  <si>
    <t>Γρήγορα τεστ: Γλώσσα Α΄ δημοτικού, Μέρος 1ο</t>
  </si>
  <si>
    <t>ΦΥΛΛΑ ΕΡΓΑΣΙΑΣ ΓΙΑ ΤΗ ΓΛΩΣΣΑ Α ΔΗΜΟΤΙΚΟΥ Α ΤΕΥΧΟΣ</t>
  </si>
  <si>
    <t>ΦΥΛΛΑ ΕΡΓΑΣΙΑΣ ΓΙΑ ΤΗ ΓΛΩΣΣΑ Α ΔΗΜΟΤΙΚΟΥ Β ΤΕΥΧΟΣ</t>
  </si>
  <si>
    <t>Τετράδιο Πρώτης Γραφής ΤΕΥΧΟΣ Α</t>
  </si>
  <si>
    <t>Άριστα 400 για Παιδιά Α 'Δημοτικού, Κουίζ Γνώσεων για Παιδιά Α 'Δημοτικού</t>
  </si>
  <si>
    <t>Τεστάκια γλώσσας Β΄ δημοτικού ΜΑΘΑΙΝΩ ΠΑΙΖΟΝΤΑΣ</t>
  </si>
  <si>
    <t>Η Πρώτη μου Γραφή για Παιδιά Α' Δημοτικού, Παίζω, Σκέπτομαι, Μαθαίνω</t>
  </si>
  <si>
    <t>ΣΥΝΟΛΟ ΧΩΡΙΣ ΦΠΑ</t>
  </si>
  <si>
    <t>4% ΦΠΑ</t>
  </si>
  <si>
    <t>ΤΕΛΙΚΟ ΠΟΣΟ ΧΩΡΙΣ ΦΠΑ</t>
  </si>
  <si>
    <t>ΤΕΛΙΚΟ ΠΟΣΟ ΜΕ ΦΠΑ</t>
  </si>
  <si>
    <r>
      <t xml:space="preserve">ΖΕΛΑΤΙΝΕΣ ΔΙΑΦΑΝΕΙΣ Α4 11 ΤΡΥΠΕΣ ΣΥΣΚΕΥΑΣΙΑ ΤΩΝ 100 </t>
    </r>
    <r>
      <rPr>
        <b/>
        <sz val="10"/>
        <color rgb="FF000000"/>
        <rFont val="Calibri"/>
        <family val="2"/>
        <charset val="161"/>
      </rPr>
      <t>καλής ποιότητας</t>
    </r>
  </si>
  <si>
    <r>
      <t xml:space="preserve">ΜΑΡΚΑΔΟΡΟΙ ΑΝΕΞΙΤΗΛΟΙ ΜΕ ΛΕΠΤΗ ΜΥΤΗ </t>
    </r>
    <r>
      <rPr>
        <b/>
        <sz val="10"/>
        <color rgb="FF000000"/>
        <rFont val="Calibri"/>
        <family val="2"/>
        <charset val="161"/>
      </rPr>
      <t xml:space="preserve"> (</t>
    </r>
    <r>
      <rPr>
        <sz val="10"/>
        <color rgb="FF000000"/>
        <rFont val="Calibri"/>
        <family val="2"/>
        <charset val="161"/>
      </rPr>
      <t>0,8mm) ΧΡΩΜΑΤΑ ΑΣΗΜΙ,ΜΑΥΡΟ,ΠΡΑΣΙΝΟ,ΚΟΚΚΙΝΟ</t>
    </r>
  </si>
  <si>
    <t>ΦΠΑ (4+17%)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</si>
</sst>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€"/>
  </numFmts>
  <fonts count="9">
    <font>
      <sz val="11"/>
      <color rgb="FF000000"/>
      <name val="Calibri"/>
      <scheme val="minor"/>
    </font>
    <font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</font>
    <font>
      <sz val="10"/>
      <color rgb="FF101010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color rgb="FF000000"/>
      <name val="Docs-Calibri"/>
    </font>
    <font>
      <b/>
      <sz val="11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3" fillId="2" borderId="1" xfId="0" applyFont="1" applyFill="1" applyBorder="1" applyAlignment="1" applyProtection="1">
      <alignment horizont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1" fillId="2" borderId="4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center" wrapText="1"/>
    </xf>
    <xf numFmtId="0" fontId="4" fillId="0" borderId="6" xfId="0" applyFont="1" applyBorder="1" applyProtection="1"/>
    <xf numFmtId="0" fontId="4" fillId="0" borderId="7" xfId="0" applyFont="1" applyBorder="1" applyProtection="1"/>
    <xf numFmtId="0" fontId="1" fillId="2" borderId="8" xfId="0" applyFont="1" applyFill="1" applyBorder="1" applyAlignment="1" applyProtection="1">
      <alignment horizontal="left" wrapText="1"/>
    </xf>
    <xf numFmtId="0" fontId="3" fillId="2" borderId="9" xfId="0" applyFont="1" applyFill="1" applyBorder="1" applyAlignment="1" applyProtection="1">
      <alignment horizontal="center" wrapText="1"/>
    </xf>
    <xf numFmtId="0" fontId="4" fillId="0" borderId="10" xfId="0" applyFont="1" applyBorder="1" applyProtection="1"/>
    <xf numFmtId="0" fontId="4" fillId="0" borderId="11" xfId="0" applyFont="1" applyBorder="1" applyProtection="1"/>
    <xf numFmtId="0" fontId="1" fillId="2" borderId="12" xfId="0" applyFont="1" applyFill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center" vertical="center" wrapText="1"/>
    </xf>
    <xf numFmtId="4" fontId="1" fillId="0" borderId="16" xfId="0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1" fillId="3" borderId="16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6" fillId="3" borderId="16" xfId="0" applyFont="1" applyFill="1" applyBorder="1" applyAlignment="1" applyProtection="1">
      <alignment horizontal="left" vertical="center" wrapText="1"/>
    </xf>
    <xf numFmtId="0" fontId="5" fillId="3" borderId="16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6" xfId="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 wrapText="1"/>
    </xf>
    <xf numFmtId="0" fontId="1" fillId="0" borderId="17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2" fillId="0" borderId="7" xfId="0" applyFont="1" applyBorder="1" applyProtection="1"/>
    <xf numFmtId="0" fontId="6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 wrapText="1"/>
    </xf>
    <xf numFmtId="0" fontId="1" fillId="0" borderId="2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 wrapText="1"/>
    </xf>
    <xf numFmtId="4" fontId="1" fillId="0" borderId="7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Protection="1"/>
    <xf numFmtId="164" fontId="1" fillId="0" borderId="0" xfId="0" applyNumberFormat="1" applyFont="1" applyProtection="1"/>
    <xf numFmtId="0" fontId="3" fillId="3" borderId="18" xfId="0" applyFont="1" applyFill="1" applyBorder="1" applyAlignment="1" applyProtection="1">
      <alignment horizontal="right"/>
    </xf>
    <xf numFmtId="0" fontId="4" fillId="0" borderId="19" xfId="0" applyFont="1" applyBorder="1" applyProtection="1"/>
    <xf numFmtId="4" fontId="3" fillId="0" borderId="16" xfId="0" applyNumberFormat="1" applyFont="1" applyBorder="1" applyAlignment="1" applyProtection="1">
      <alignment wrapText="1"/>
    </xf>
    <xf numFmtId="0" fontId="3" fillId="0" borderId="16" xfId="0" applyFont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right"/>
    </xf>
    <xf numFmtId="4" fontId="3" fillId="0" borderId="16" xfId="0" applyNumberFormat="1" applyFont="1" applyBorder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/>
    </xf>
    <xf numFmtId="0" fontId="1" fillId="0" borderId="20" xfId="0" applyFont="1" applyBorder="1" applyProtection="1"/>
    <xf numFmtId="0" fontId="1" fillId="0" borderId="20" xfId="0" applyFont="1" applyBorder="1" applyAlignment="1" applyProtection="1">
      <alignment wrapText="1"/>
    </xf>
    <xf numFmtId="0" fontId="1" fillId="0" borderId="20" xfId="0" applyFont="1" applyBorder="1" applyAlignment="1" applyProtection="1">
      <alignment horizontal="center" vertical="center"/>
    </xf>
    <xf numFmtId="4" fontId="1" fillId="0" borderId="2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21" xfId="0" applyFont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horizontal="right" vertical="center"/>
    </xf>
    <xf numFmtId="4" fontId="3" fillId="0" borderId="20" xfId="0" applyNumberFormat="1" applyFont="1" applyBorder="1" applyProtection="1"/>
    <xf numFmtId="0" fontId="3" fillId="0" borderId="0" xfId="0" applyFont="1" applyAlignment="1" applyProtection="1">
      <alignment horizontal="right" vertical="center"/>
    </xf>
    <xf numFmtId="0" fontId="3" fillId="0" borderId="21" xfId="0" applyFont="1" applyBorder="1" applyAlignment="1" applyProtection="1"/>
    <xf numFmtId="0" fontId="8" fillId="0" borderId="22" xfId="0" applyFont="1" applyBorder="1" applyAlignment="1" applyProtection="1"/>
    <xf numFmtId="0" fontId="7" fillId="3" borderId="0" xfId="0" applyFont="1" applyFill="1" applyAlignment="1" applyProtection="1">
      <alignment horizontal="right"/>
    </xf>
    <xf numFmtId="3" fontId="1" fillId="0" borderId="0" xfId="0" applyNumberFormat="1" applyFont="1" applyProtection="1"/>
    <xf numFmtId="4" fontId="1" fillId="4" borderId="16" xfId="0" applyNumberFormat="1" applyFont="1" applyFill="1" applyBorder="1" applyAlignment="1" applyProtection="1">
      <alignment horizontal="right" vertical="center" wrapText="1"/>
      <protection locked="0"/>
    </xf>
    <xf numFmtId="4" fontId="1" fillId="5" borderId="16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6" xfId="0" applyNumberFormat="1" applyFont="1" applyFill="1" applyBorder="1" applyAlignment="1" applyProtection="1">
      <alignment horizontal="right" vertical="center"/>
      <protection locked="0"/>
    </xf>
    <xf numFmtId="4" fontId="6" fillId="4" borderId="16" xfId="0" applyNumberFormat="1" applyFont="1" applyFill="1" applyBorder="1" applyAlignment="1" applyProtection="1">
      <alignment horizontal="right" vertical="center"/>
      <protection locked="0"/>
    </xf>
    <xf numFmtId="4" fontId="1" fillId="5" borderId="17" xfId="0" applyNumberFormat="1" applyFont="1" applyFill="1" applyBorder="1" applyAlignment="1" applyProtection="1">
      <alignment horizontal="right" vertical="center"/>
      <protection locked="0"/>
    </xf>
    <xf numFmtId="4" fontId="1" fillId="4" borderId="20" xfId="0" applyNumberFormat="1" applyFont="1" applyFill="1" applyBorder="1" applyAlignment="1" applyProtection="1">
      <alignment horizontal="right" vertical="center"/>
      <protection locked="0"/>
    </xf>
    <xf numFmtId="0" fontId="1" fillId="4" borderId="20" xfId="0" applyFont="1" applyFill="1" applyBorder="1" applyProtection="1">
      <protection locked="0"/>
    </xf>
    <xf numFmtId="4" fontId="1" fillId="4" borderId="20" xfId="0" applyNumberFormat="1" applyFont="1" applyFill="1" applyBorder="1" applyAlignment="1" applyProtection="1">
      <alignment vertic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7"/>
  <sheetViews>
    <sheetView tabSelected="1" topLeftCell="A83" zoomScaleNormal="100" workbookViewId="0">
      <selection activeCell="E175" sqref="E175:E184"/>
    </sheetView>
  </sheetViews>
  <sheetFormatPr defaultColWidth="14.42578125" defaultRowHeight="15" customHeight="1"/>
  <cols>
    <col min="1" max="1" width="4.140625" style="3" bestFit="1" customWidth="1"/>
    <col min="2" max="2" width="55.85546875" style="3" customWidth="1"/>
    <col min="3" max="3" width="8.5703125" style="3" bestFit="1" customWidth="1"/>
    <col min="4" max="4" width="9.5703125" style="3" customWidth="1"/>
    <col min="5" max="5" width="12.42578125" style="3" customWidth="1"/>
    <col min="6" max="6" width="8.85546875" style="3" bestFit="1" customWidth="1"/>
    <col min="7" max="7" width="8.7109375" style="3" customWidth="1"/>
    <col min="8" max="16384" width="14.42578125" style="3"/>
  </cols>
  <sheetData>
    <row r="1" spans="1:26" ht="12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4" t="s">
        <v>0</v>
      </c>
      <c r="B2" s="5"/>
      <c r="C2" s="5"/>
      <c r="D2" s="5"/>
      <c r="E2" s="6"/>
      <c r="F2" s="7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>
      <c r="A3" s="8" t="s">
        <v>2</v>
      </c>
      <c r="B3" s="9"/>
      <c r="C3" s="9"/>
      <c r="D3" s="9"/>
      <c r="E3" s="10"/>
      <c r="F3" s="11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12" t="s">
        <v>3</v>
      </c>
      <c r="B4" s="13"/>
      <c r="C4" s="13"/>
      <c r="D4" s="13"/>
      <c r="E4" s="14"/>
      <c r="F4" s="15" t="s">
        <v>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8.25">
      <c r="A5" s="16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>
      <c r="A6" s="18">
        <v>1</v>
      </c>
      <c r="B6" s="19" t="s">
        <v>10</v>
      </c>
      <c r="C6" s="20" t="s">
        <v>11</v>
      </c>
      <c r="D6" s="20">
        <v>4</v>
      </c>
      <c r="E6" s="76"/>
      <c r="F6" s="21">
        <f>D6*E6</f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2.75">
      <c r="A7" s="18">
        <v>2</v>
      </c>
      <c r="B7" s="19" t="s">
        <v>12</v>
      </c>
      <c r="C7" s="20" t="s">
        <v>13</v>
      </c>
      <c r="D7" s="20">
        <v>1</v>
      </c>
      <c r="E7" s="76"/>
      <c r="F7" s="21">
        <f t="shared" ref="F7:F70" si="0">D7*E7</f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2.75">
      <c r="A8" s="18">
        <v>3</v>
      </c>
      <c r="B8" s="19" t="s">
        <v>14</v>
      </c>
      <c r="C8" s="20" t="s">
        <v>13</v>
      </c>
      <c r="D8" s="23">
        <v>1</v>
      </c>
      <c r="E8" s="77"/>
      <c r="F8" s="21">
        <f t="shared" si="0"/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2.75">
      <c r="A9" s="18">
        <v>4</v>
      </c>
      <c r="B9" s="19" t="s">
        <v>15</v>
      </c>
      <c r="C9" s="20" t="s">
        <v>16</v>
      </c>
      <c r="D9" s="23">
        <v>1</v>
      </c>
      <c r="E9" s="77"/>
      <c r="F9" s="21">
        <f t="shared" si="0"/>
        <v>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2.75">
      <c r="A10" s="18">
        <v>5</v>
      </c>
      <c r="B10" s="19" t="s">
        <v>17</v>
      </c>
      <c r="C10" s="20" t="s">
        <v>16</v>
      </c>
      <c r="D10" s="23">
        <v>8</v>
      </c>
      <c r="E10" s="77"/>
      <c r="F10" s="21">
        <f t="shared" si="0"/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5.5">
      <c r="A11" s="18">
        <v>6</v>
      </c>
      <c r="B11" s="19" t="s">
        <v>18</v>
      </c>
      <c r="C11" s="20" t="s">
        <v>13</v>
      </c>
      <c r="D11" s="23">
        <v>6</v>
      </c>
      <c r="E11" s="77"/>
      <c r="F11" s="21">
        <f t="shared" si="0"/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5.5">
      <c r="A12" s="18">
        <v>7</v>
      </c>
      <c r="B12" s="19" t="s">
        <v>19</v>
      </c>
      <c r="C12" s="20" t="s">
        <v>16</v>
      </c>
      <c r="D12" s="20">
        <v>2</v>
      </c>
      <c r="E12" s="76"/>
      <c r="F12" s="21">
        <f t="shared" si="0"/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2.75">
      <c r="A13" s="18">
        <v>8</v>
      </c>
      <c r="B13" s="19" t="s">
        <v>20</v>
      </c>
      <c r="C13" s="23" t="s">
        <v>21</v>
      </c>
      <c r="D13" s="20">
        <v>5</v>
      </c>
      <c r="E13" s="76"/>
      <c r="F13" s="21">
        <f t="shared" si="0"/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2.75">
      <c r="A14" s="18">
        <v>9</v>
      </c>
      <c r="B14" s="19" t="s">
        <v>22</v>
      </c>
      <c r="C14" s="20" t="s">
        <v>13</v>
      </c>
      <c r="D14" s="20">
        <v>1</v>
      </c>
      <c r="E14" s="76"/>
      <c r="F14" s="21">
        <f t="shared" si="0"/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2.75">
      <c r="A15" s="18">
        <v>10</v>
      </c>
      <c r="B15" s="19" t="s">
        <v>23</v>
      </c>
      <c r="C15" s="23" t="s">
        <v>13</v>
      </c>
      <c r="D15" s="23">
        <v>1</v>
      </c>
      <c r="E15" s="77"/>
      <c r="F15" s="21">
        <f t="shared" si="0"/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2.75">
      <c r="A16" s="18">
        <v>11</v>
      </c>
      <c r="B16" s="19" t="s">
        <v>24</v>
      </c>
      <c r="C16" s="20" t="s">
        <v>13</v>
      </c>
      <c r="D16" s="23">
        <v>1</v>
      </c>
      <c r="E16" s="77"/>
      <c r="F16" s="21">
        <f t="shared" si="0"/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5.5">
      <c r="A17" s="18">
        <v>12</v>
      </c>
      <c r="B17" s="19" t="s">
        <v>25</v>
      </c>
      <c r="C17" s="23" t="s">
        <v>16</v>
      </c>
      <c r="D17" s="20">
        <v>4</v>
      </c>
      <c r="E17" s="76"/>
      <c r="F17" s="21">
        <f t="shared" si="0"/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2.75">
      <c r="A18" s="18">
        <v>13</v>
      </c>
      <c r="B18" s="19" t="s">
        <v>26</v>
      </c>
      <c r="C18" s="20" t="s">
        <v>13</v>
      </c>
      <c r="D18" s="20">
        <v>1</v>
      </c>
      <c r="E18" s="76"/>
      <c r="F18" s="21">
        <f t="shared" si="0"/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2.75">
      <c r="A19" s="18">
        <v>14</v>
      </c>
      <c r="B19" s="19" t="s">
        <v>27</v>
      </c>
      <c r="C19" s="20" t="s">
        <v>16</v>
      </c>
      <c r="D19" s="20">
        <v>2</v>
      </c>
      <c r="E19" s="76"/>
      <c r="F19" s="21">
        <f t="shared" si="0"/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2.75">
      <c r="A20" s="18">
        <v>15</v>
      </c>
      <c r="B20" s="19" t="s">
        <v>28</v>
      </c>
      <c r="C20" s="20" t="s">
        <v>16</v>
      </c>
      <c r="D20" s="20">
        <v>20</v>
      </c>
      <c r="E20" s="76"/>
      <c r="F20" s="21">
        <f t="shared" si="0"/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18">
        <v>16</v>
      </c>
      <c r="B21" s="19" t="s">
        <v>29</v>
      </c>
      <c r="C21" s="20" t="s">
        <v>13</v>
      </c>
      <c r="D21" s="20">
        <v>10</v>
      </c>
      <c r="E21" s="76"/>
      <c r="F21" s="21">
        <f t="shared" si="0"/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18">
        <v>17</v>
      </c>
      <c r="B22" s="19" t="s">
        <v>30</v>
      </c>
      <c r="C22" s="20" t="s">
        <v>13</v>
      </c>
      <c r="D22" s="20">
        <v>1</v>
      </c>
      <c r="E22" s="76"/>
      <c r="F22" s="21">
        <f t="shared" si="0"/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18">
        <v>18</v>
      </c>
      <c r="B23" s="19" t="s">
        <v>31</v>
      </c>
      <c r="C23" s="20" t="s">
        <v>13</v>
      </c>
      <c r="D23" s="20">
        <v>20</v>
      </c>
      <c r="E23" s="76"/>
      <c r="F23" s="21">
        <f t="shared" si="0"/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18">
        <v>19</v>
      </c>
      <c r="B24" s="19" t="s">
        <v>32</v>
      </c>
      <c r="C24" s="20" t="s">
        <v>13</v>
      </c>
      <c r="D24" s="20">
        <v>10</v>
      </c>
      <c r="E24" s="76"/>
      <c r="F24" s="21">
        <f t="shared" si="0"/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5.5">
      <c r="A25" s="18">
        <v>20</v>
      </c>
      <c r="B25" s="19" t="s">
        <v>33</v>
      </c>
      <c r="C25" s="20" t="s">
        <v>13</v>
      </c>
      <c r="D25" s="20">
        <v>5</v>
      </c>
      <c r="E25" s="77"/>
      <c r="F25" s="21">
        <f t="shared" si="0"/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5.5">
      <c r="A26" s="18">
        <v>21</v>
      </c>
      <c r="B26" s="19" t="s">
        <v>197</v>
      </c>
      <c r="C26" s="20" t="s">
        <v>16</v>
      </c>
      <c r="D26" s="20">
        <v>4</v>
      </c>
      <c r="E26" s="76"/>
      <c r="F26" s="21">
        <f t="shared" si="0"/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18">
        <v>22</v>
      </c>
      <c r="B27" s="19" t="s">
        <v>34</v>
      </c>
      <c r="C27" s="23" t="s">
        <v>13</v>
      </c>
      <c r="D27" s="23">
        <v>1</v>
      </c>
      <c r="E27" s="77"/>
      <c r="F27" s="21">
        <f t="shared" si="0"/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18">
        <v>23</v>
      </c>
      <c r="B28" s="19" t="s">
        <v>35</v>
      </c>
      <c r="C28" s="20" t="s">
        <v>13</v>
      </c>
      <c r="D28" s="20">
        <v>1</v>
      </c>
      <c r="E28" s="76"/>
      <c r="F28" s="21">
        <f t="shared" si="0"/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18">
        <v>24</v>
      </c>
      <c r="B29" s="19" t="s">
        <v>36</v>
      </c>
      <c r="C29" s="23" t="s">
        <v>13</v>
      </c>
      <c r="D29" s="20">
        <v>20</v>
      </c>
      <c r="E29" s="76"/>
      <c r="F29" s="21">
        <f t="shared" si="0"/>
        <v>0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18">
        <v>25</v>
      </c>
      <c r="B30" s="19" t="s">
        <v>37</v>
      </c>
      <c r="C30" s="23" t="s">
        <v>13</v>
      </c>
      <c r="D30" s="23">
        <v>10</v>
      </c>
      <c r="E30" s="77"/>
      <c r="F30" s="21">
        <f t="shared" si="0"/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18">
        <v>26</v>
      </c>
      <c r="B31" s="19" t="s">
        <v>38</v>
      </c>
      <c r="C31" s="20" t="s">
        <v>13</v>
      </c>
      <c r="D31" s="20">
        <v>2</v>
      </c>
      <c r="E31" s="76"/>
      <c r="F31" s="21">
        <f t="shared" si="0"/>
        <v>0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5.5">
      <c r="A32" s="18">
        <v>27</v>
      </c>
      <c r="B32" s="19" t="s">
        <v>39</v>
      </c>
      <c r="C32" s="20" t="s">
        <v>13</v>
      </c>
      <c r="D32" s="20">
        <v>6</v>
      </c>
      <c r="E32" s="76"/>
      <c r="F32" s="21">
        <f t="shared" si="0"/>
        <v>0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18">
        <v>28</v>
      </c>
      <c r="B33" s="19" t="s">
        <v>40</v>
      </c>
      <c r="C33" s="23" t="s">
        <v>16</v>
      </c>
      <c r="D33" s="23">
        <v>10</v>
      </c>
      <c r="E33" s="77"/>
      <c r="F33" s="21">
        <f t="shared" si="0"/>
        <v>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5.5" customHeight="1">
      <c r="A34" s="18">
        <v>29</v>
      </c>
      <c r="B34" s="19" t="s">
        <v>198</v>
      </c>
      <c r="C34" s="20" t="s">
        <v>13</v>
      </c>
      <c r="D34" s="23">
        <v>5</v>
      </c>
      <c r="E34" s="77"/>
      <c r="F34" s="21">
        <f t="shared" si="0"/>
        <v>0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18">
        <v>30</v>
      </c>
      <c r="B35" s="19" t="s">
        <v>41</v>
      </c>
      <c r="C35" s="20" t="s">
        <v>16</v>
      </c>
      <c r="D35" s="20">
        <v>15</v>
      </c>
      <c r="E35" s="76"/>
      <c r="F35" s="21">
        <f t="shared" si="0"/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18">
        <v>31</v>
      </c>
      <c r="B36" s="19" t="s">
        <v>42</v>
      </c>
      <c r="C36" s="20" t="s">
        <v>16</v>
      </c>
      <c r="D36" s="20">
        <v>1</v>
      </c>
      <c r="E36" s="76"/>
      <c r="F36" s="21">
        <f t="shared" si="0"/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18">
        <v>32</v>
      </c>
      <c r="B37" s="19" t="s">
        <v>43</v>
      </c>
      <c r="C37" s="20" t="s">
        <v>16</v>
      </c>
      <c r="D37" s="20">
        <v>10</v>
      </c>
      <c r="E37" s="76"/>
      <c r="F37" s="21">
        <f t="shared" si="0"/>
        <v>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18">
        <v>33</v>
      </c>
      <c r="B38" s="19" t="s">
        <v>44</v>
      </c>
      <c r="C38" s="20" t="s">
        <v>16</v>
      </c>
      <c r="D38" s="20">
        <v>10</v>
      </c>
      <c r="E38" s="76"/>
      <c r="F38" s="21">
        <f t="shared" si="0"/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18">
        <v>34</v>
      </c>
      <c r="B39" s="19" t="s">
        <v>45</v>
      </c>
      <c r="C39" s="20" t="s">
        <v>13</v>
      </c>
      <c r="D39" s="20">
        <v>3</v>
      </c>
      <c r="E39" s="76"/>
      <c r="F39" s="21">
        <f t="shared" si="0"/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18">
        <v>35</v>
      </c>
      <c r="B40" s="19" t="s">
        <v>46</v>
      </c>
      <c r="C40" s="20" t="s">
        <v>13</v>
      </c>
      <c r="D40" s="20">
        <v>1</v>
      </c>
      <c r="E40" s="76"/>
      <c r="F40" s="21">
        <f t="shared" si="0"/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18">
        <v>36</v>
      </c>
      <c r="B41" s="19" t="s">
        <v>47</v>
      </c>
      <c r="C41" s="20" t="s">
        <v>13</v>
      </c>
      <c r="D41" s="20">
        <v>1</v>
      </c>
      <c r="E41" s="76"/>
      <c r="F41" s="21">
        <f t="shared" si="0"/>
        <v>0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18">
        <v>37</v>
      </c>
      <c r="B42" s="19" t="s">
        <v>48</v>
      </c>
      <c r="C42" s="20" t="s">
        <v>13</v>
      </c>
      <c r="D42" s="20">
        <v>1</v>
      </c>
      <c r="E42" s="76"/>
      <c r="F42" s="21">
        <f t="shared" si="0"/>
        <v>0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18">
        <v>38</v>
      </c>
      <c r="B43" s="19" t="s">
        <v>49</v>
      </c>
      <c r="C43" s="20" t="s">
        <v>13</v>
      </c>
      <c r="D43" s="20">
        <v>1</v>
      </c>
      <c r="E43" s="76"/>
      <c r="F43" s="21">
        <f t="shared" si="0"/>
        <v>0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18">
        <v>39</v>
      </c>
      <c r="B44" s="24" t="s">
        <v>50</v>
      </c>
      <c r="C44" s="20" t="s">
        <v>13</v>
      </c>
      <c r="D44" s="20">
        <v>1</v>
      </c>
      <c r="E44" s="76"/>
      <c r="F44" s="21">
        <f t="shared" si="0"/>
        <v>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18">
        <v>40</v>
      </c>
      <c r="B45" s="19" t="s">
        <v>51</v>
      </c>
      <c r="C45" s="20" t="s">
        <v>21</v>
      </c>
      <c r="D45" s="20">
        <v>10</v>
      </c>
      <c r="E45" s="76"/>
      <c r="F45" s="21">
        <f t="shared" si="0"/>
        <v>0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18">
        <v>41</v>
      </c>
      <c r="B46" s="19" t="s">
        <v>52</v>
      </c>
      <c r="C46" s="20" t="s">
        <v>13</v>
      </c>
      <c r="D46" s="20">
        <v>1</v>
      </c>
      <c r="E46" s="77"/>
      <c r="F46" s="21">
        <f t="shared" si="0"/>
        <v>0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18">
        <v>42</v>
      </c>
      <c r="B47" s="19" t="s">
        <v>53</v>
      </c>
      <c r="C47" s="20" t="s">
        <v>13</v>
      </c>
      <c r="D47" s="20">
        <v>1</v>
      </c>
      <c r="E47" s="77"/>
      <c r="F47" s="21">
        <f t="shared" si="0"/>
        <v>0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18">
        <v>43</v>
      </c>
      <c r="B48" s="19" t="s">
        <v>54</v>
      </c>
      <c r="C48" s="20" t="s">
        <v>55</v>
      </c>
      <c r="D48" s="20">
        <v>2</v>
      </c>
      <c r="E48" s="77"/>
      <c r="F48" s="21">
        <f t="shared" si="0"/>
        <v>0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18">
        <v>44</v>
      </c>
      <c r="B49" s="19" t="s">
        <v>56</v>
      </c>
      <c r="C49" s="20" t="s">
        <v>55</v>
      </c>
      <c r="D49" s="20">
        <v>10</v>
      </c>
      <c r="E49" s="77"/>
      <c r="F49" s="21">
        <f t="shared" si="0"/>
        <v>0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18">
        <v>45</v>
      </c>
      <c r="B50" s="19" t="s">
        <v>57</v>
      </c>
      <c r="C50" s="20" t="s">
        <v>13</v>
      </c>
      <c r="D50" s="20">
        <v>10</v>
      </c>
      <c r="E50" s="77"/>
      <c r="F50" s="21">
        <f t="shared" si="0"/>
        <v>0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18">
        <v>46</v>
      </c>
      <c r="B51" s="19" t="s">
        <v>58</v>
      </c>
      <c r="C51" s="20" t="s">
        <v>16</v>
      </c>
      <c r="D51" s="20">
        <v>10</v>
      </c>
      <c r="E51" s="77"/>
      <c r="F51" s="21">
        <f t="shared" si="0"/>
        <v>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18">
        <v>47</v>
      </c>
      <c r="B52" s="19" t="s">
        <v>59</v>
      </c>
      <c r="C52" s="20" t="s">
        <v>16</v>
      </c>
      <c r="D52" s="20">
        <v>1</v>
      </c>
      <c r="E52" s="77"/>
      <c r="F52" s="21">
        <f t="shared" si="0"/>
        <v>0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18">
        <v>48</v>
      </c>
      <c r="B53" s="19" t="s">
        <v>60</v>
      </c>
      <c r="C53" s="20" t="s">
        <v>55</v>
      </c>
      <c r="D53" s="20">
        <v>2</v>
      </c>
      <c r="E53" s="77"/>
      <c r="F53" s="21">
        <f t="shared" si="0"/>
        <v>0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18">
        <v>49</v>
      </c>
      <c r="B54" s="19" t="s">
        <v>61</v>
      </c>
      <c r="C54" s="20" t="s">
        <v>55</v>
      </c>
      <c r="D54" s="20">
        <v>1</v>
      </c>
      <c r="E54" s="77"/>
      <c r="F54" s="21">
        <f t="shared" si="0"/>
        <v>0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18">
        <v>50</v>
      </c>
      <c r="B55" s="19" t="s">
        <v>62</v>
      </c>
      <c r="C55" s="20" t="s">
        <v>55</v>
      </c>
      <c r="D55" s="20">
        <v>1</v>
      </c>
      <c r="E55" s="77"/>
      <c r="F55" s="21">
        <f t="shared" si="0"/>
        <v>0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18">
        <v>51</v>
      </c>
      <c r="B56" s="19" t="s">
        <v>63</v>
      </c>
      <c r="C56" s="20" t="s">
        <v>55</v>
      </c>
      <c r="D56" s="20">
        <v>15</v>
      </c>
      <c r="E56" s="77"/>
      <c r="F56" s="21">
        <f t="shared" si="0"/>
        <v>0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18">
        <v>52</v>
      </c>
      <c r="B57" s="19" t="s">
        <v>64</v>
      </c>
      <c r="C57" s="20" t="s">
        <v>16</v>
      </c>
      <c r="D57" s="20">
        <v>1</v>
      </c>
      <c r="E57" s="76"/>
      <c r="F57" s="21">
        <f t="shared" si="0"/>
        <v>0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18">
        <v>53</v>
      </c>
      <c r="B58" s="19" t="s">
        <v>65</v>
      </c>
      <c r="C58" s="20" t="s">
        <v>13</v>
      </c>
      <c r="D58" s="20">
        <v>1</v>
      </c>
      <c r="E58" s="76"/>
      <c r="F58" s="21">
        <f t="shared" si="0"/>
        <v>0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7.75" customHeight="1">
      <c r="A59" s="18">
        <v>54</v>
      </c>
      <c r="B59" s="19" t="s">
        <v>66</v>
      </c>
      <c r="C59" s="20" t="s">
        <v>16</v>
      </c>
      <c r="D59" s="20">
        <v>1</v>
      </c>
      <c r="E59" s="76"/>
      <c r="F59" s="21">
        <f t="shared" si="0"/>
        <v>0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5.5">
      <c r="A60" s="18">
        <v>55</v>
      </c>
      <c r="B60" s="19" t="s">
        <v>67</v>
      </c>
      <c r="C60" s="23" t="s">
        <v>16</v>
      </c>
      <c r="D60" s="23">
        <v>15</v>
      </c>
      <c r="E60" s="77"/>
      <c r="F60" s="21">
        <f t="shared" si="0"/>
        <v>0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5.5">
      <c r="A61" s="18">
        <v>56</v>
      </c>
      <c r="B61" s="19" t="s">
        <v>68</v>
      </c>
      <c r="C61" s="20" t="s">
        <v>16</v>
      </c>
      <c r="D61" s="20">
        <v>4</v>
      </c>
      <c r="E61" s="76"/>
      <c r="F61" s="21">
        <f t="shared" si="0"/>
        <v>0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18">
        <v>57</v>
      </c>
      <c r="B62" s="19" t="s">
        <v>69</v>
      </c>
      <c r="C62" s="20" t="s">
        <v>16</v>
      </c>
      <c r="D62" s="20">
        <v>3</v>
      </c>
      <c r="E62" s="76"/>
      <c r="F62" s="21">
        <f t="shared" si="0"/>
        <v>0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5.5">
      <c r="A63" s="18">
        <v>58</v>
      </c>
      <c r="B63" s="19" t="s">
        <v>70</v>
      </c>
      <c r="C63" s="20" t="s">
        <v>13</v>
      </c>
      <c r="D63" s="20">
        <v>8</v>
      </c>
      <c r="E63" s="76"/>
      <c r="F63" s="21">
        <f t="shared" si="0"/>
        <v>0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18">
        <v>59</v>
      </c>
      <c r="B64" s="19" t="s">
        <v>71</v>
      </c>
      <c r="C64" s="20" t="s">
        <v>13</v>
      </c>
      <c r="D64" s="20">
        <v>1</v>
      </c>
      <c r="E64" s="76"/>
      <c r="F64" s="21">
        <f t="shared" si="0"/>
        <v>0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18">
        <v>60</v>
      </c>
      <c r="B65" s="19" t="s">
        <v>20</v>
      </c>
      <c r="C65" s="20" t="s">
        <v>16</v>
      </c>
      <c r="D65" s="23">
        <v>10</v>
      </c>
      <c r="E65" s="76"/>
      <c r="F65" s="21">
        <f t="shared" si="0"/>
        <v>0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18">
        <v>61</v>
      </c>
      <c r="B66" s="19" t="s">
        <v>72</v>
      </c>
      <c r="C66" s="20" t="s">
        <v>73</v>
      </c>
      <c r="D66" s="20">
        <v>5</v>
      </c>
      <c r="E66" s="77"/>
      <c r="F66" s="21">
        <f t="shared" si="0"/>
        <v>0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18">
        <v>62</v>
      </c>
      <c r="B67" s="19" t="s">
        <v>74</v>
      </c>
      <c r="C67" s="23" t="s">
        <v>16</v>
      </c>
      <c r="D67" s="20">
        <v>4</v>
      </c>
      <c r="E67" s="76"/>
      <c r="F67" s="21">
        <f t="shared" si="0"/>
        <v>0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18">
        <v>63</v>
      </c>
      <c r="B68" s="19" t="s">
        <v>75</v>
      </c>
      <c r="C68" s="20" t="s">
        <v>16</v>
      </c>
      <c r="D68" s="20">
        <v>5</v>
      </c>
      <c r="E68" s="76"/>
      <c r="F68" s="21">
        <f t="shared" si="0"/>
        <v>0</v>
      </c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18">
        <v>64</v>
      </c>
      <c r="B69" s="19" t="s">
        <v>76</v>
      </c>
      <c r="C69" s="23" t="s">
        <v>13</v>
      </c>
      <c r="D69" s="20">
        <v>5</v>
      </c>
      <c r="E69" s="77"/>
      <c r="F69" s="21">
        <f t="shared" si="0"/>
        <v>0</v>
      </c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18">
        <v>65</v>
      </c>
      <c r="B70" s="19" t="s">
        <v>77</v>
      </c>
      <c r="C70" s="20" t="s">
        <v>21</v>
      </c>
      <c r="D70" s="20">
        <v>1</v>
      </c>
      <c r="E70" s="76"/>
      <c r="F70" s="21">
        <f t="shared" si="0"/>
        <v>0</v>
      </c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5.5">
      <c r="A71" s="18">
        <v>66</v>
      </c>
      <c r="B71" s="19" t="s">
        <v>78</v>
      </c>
      <c r="C71" s="23" t="s">
        <v>13</v>
      </c>
      <c r="D71" s="20">
        <v>5</v>
      </c>
      <c r="E71" s="77"/>
      <c r="F71" s="21">
        <f t="shared" ref="F71:F134" si="1">D71*E71</f>
        <v>0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5.5">
      <c r="A72" s="18">
        <v>67</v>
      </c>
      <c r="B72" s="19" t="s">
        <v>79</v>
      </c>
      <c r="C72" s="23" t="s">
        <v>13</v>
      </c>
      <c r="D72" s="20">
        <v>30</v>
      </c>
      <c r="E72" s="77"/>
      <c r="F72" s="21">
        <f t="shared" si="1"/>
        <v>0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5.5">
      <c r="A73" s="18">
        <v>68</v>
      </c>
      <c r="B73" s="19" t="s">
        <v>80</v>
      </c>
      <c r="C73" s="20" t="s">
        <v>13</v>
      </c>
      <c r="D73" s="20">
        <v>15</v>
      </c>
      <c r="E73" s="76"/>
      <c r="F73" s="21">
        <f t="shared" si="1"/>
        <v>0</v>
      </c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18">
        <v>69</v>
      </c>
      <c r="B74" s="19" t="s">
        <v>81</v>
      </c>
      <c r="C74" s="20" t="s">
        <v>55</v>
      </c>
      <c r="D74" s="20">
        <v>1</v>
      </c>
      <c r="E74" s="76"/>
      <c r="F74" s="21">
        <f t="shared" si="1"/>
        <v>0</v>
      </c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18">
        <v>70</v>
      </c>
      <c r="B75" s="19" t="s">
        <v>82</v>
      </c>
      <c r="C75" s="23" t="s">
        <v>13</v>
      </c>
      <c r="D75" s="20">
        <v>5</v>
      </c>
      <c r="E75" s="77"/>
      <c r="F75" s="21">
        <f t="shared" si="1"/>
        <v>0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7.75" customHeight="1">
      <c r="A76" s="18">
        <v>71</v>
      </c>
      <c r="B76" s="19" t="s">
        <v>83</v>
      </c>
      <c r="C76" s="20" t="s">
        <v>13</v>
      </c>
      <c r="D76" s="20">
        <v>1</v>
      </c>
      <c r="E76" s="76"/>
      <c r="F76" s="21">
        <f t="shared" si="1"/>
        <v>0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18">
        <v>72</v>
      </c>
      <c r="B77" s="19" t="s">
        <v>84</v>
      </c>
      <c r="C77" s="23" t="s">
        <v>13</v>
      </c>
      <c r="D77" s="20">
        <v>1</v>
      </c>
      <c r="E77" s="76"/>
      <c r="F77" s="21">
        <f t="shared" si="1"/>
        <v>0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18">
        <v>73</v>
      </c>
      <c r="B78" s="19" t="s">
        <v>85</v>
      </c>
      <c r="C78" s="19" t="s">
        <v>55</v>
      </c>
      <c r="D78" s="20">
        <v>1</v>
      </c>
      <c r="E78" s="76"/>
      <c r="F78" s="21">
        <f t="shared" si="1"/>
        <v>0</v>
      </c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18">
        <v>74</v>
      </c>
      <c r="B79" s="19" t="s">
        <v>86</v>
      </c>
      <c r="C79" s="19" t="s">
        <v>55</v>
      </c>
      <c r="D79" s="20">
        <v>30</v>
      </c>
      <c r="E79" s="76"/>
      <c r="F79" s="21">
        <f t="shared" si="1"/>
        <v>0</v>
      </c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18">
        <v>75</v>
      </c>
      <c r="B80" s="19" t="s">
        <v>87</v>
      </c>
      <c r="C80" s="19" t="s">
        <v>55</v>
      </c>
      <c r="D80" s="20">
        <v>10</v>
      </c>
      <c r="E80" s="76"/>
      <c r="F80" s="21">
        <f t="shared" si="1"/>
        <v>0</v>
      </c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18">
        <v>76</v>
      </c>
      <c r="B81" s="19" t="s">
        <v>88</v>
      </c>
      <c r="C81" s="19" t="s">
        <v>55</v>
      </c>
      <c r="D81" s="20">
        <v>5</v>
      </c>
      <c r="E81" s="76"/>
      <c r="F81" s="21">
        <f t="shared" si="1"/>
        <v>0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18">
        <v>77</v>
      </c>
      <c r="B82" s="19" t="s">
        <v>89</v>
      </c>
      <c r="C82" s="19" t="s">
        <v>11</v>
      </c>
      <c r="D82" s="20">
        <v>15</v>
      </c>
      <c r="E82" s="76"/>
      <c r="F82" s="21">
        <f t="shared" si="1"/>
        <v>0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18">
        <v>78</v>
      </c>
      <c r="B83" s="19" t="s">
        <v>90</v>
      </c>
      <c r="C83" s="19" t="s">
        <v>13</v>
      </c>
      <c r="D83" s="20">
        <v>20</v>
      </c>
      <c r="E83" s="76"/>
      <c r="F83" s="21">
        <f t="shared" si="1"/>
        <v>0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18">
        <v>79</v>
      </c>
      <c r="B84" s="19" t="s">
        <v>91</v>
      </c>
      <c r="C84" s="19" t="s">
        <v>55</v>
      </c>
      <c r="D84" s="20">
        <v>10</v>
      </c>
      <c r="E84" s="76"/>
      <c r="F84" s="21">
        <f t="shared" si="1"/>
        <v>0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18">
        <v>80</v>
      </c>
      <c r="B85" s="19" t="s">
        <v>92</v>
      </c>
      <c r="C85" s="19" t="s">
        <v>13</v>
      </c>
      <c r="D85" s="20">
        <v>5</v>
      </c>
      <c r="E85" s="76"/>
      <c r="F85" s="21">
        <f t="shared" si="1"/>
        <v>0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18">
        <v>81</v>
      </c>
      <c r="B86" s="19" t="s">
        <v>93</v>
      </c>
      <c r="C86" s="19" t="s">
        <v>13</v>
      </c>
      <c r="D86" s="20">
        <v>3</v>
      </c>
      <c r="E86" s="76"/>
      <c r="F86" s="21">
        <f t="shared" si="1"/>
        <v>0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18">
        <v>82</v>
      </c>
      <c r="B87" s="19" t="s">
        <v>94</v>
      </c>
      <c r="C87" s="19" t="s">
        <v>11</v>
      </c>
      <c r="D87" s="20">
        <v>5</v>
      </c>
      <c r="E87" s="76"/>
      <c r="F87" s="21">
        <f t="shared" si="1"/>
        <v>0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18">
        <v>83</v>
      </c>
      <c r="B88" s="19" t="s">
        <v>95</v>
      </c>
      <c r="C88" s="19" t="s">
        <v>13</v>
      </c>
      <c r="D88" s="20">
        <v>1</v>
      </c>
      <c r="E88" s="76"/>
      <c r="F88" s="21">
        <f t="shared" si="1"/>
        <v>0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18">
        <v>84</v>
      </c>
      <c r="B89" s="19" t="s">
        <v>96</v>
      </c>
      <c r="C89" s="19" t="s">
        <v>97</v>
      </c>
      <c r="D89" s="20">
        <v>30</v>
      </c>
      <c r="E89" s="76"/>
      <c r="F89" s="21">
        <f t="shared" si="1"/>
        <v>0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18">
        <v>85</v>
      </c>
      <c r="B90" s="19" t="s">
        <v>98</v>
      </c>
      <c r="C90" s="19" t="s">
        <v>55</v>
      </c>
      <c r="D90" s="20">
        <v>1</v>
      </c>
      <c r="E90" s="76"/>
      <c r="F90" s="21">
        <f t="shared" si="1"/>
        <v>0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18">
        <v>86</v>
      </c>
      <c r="B91" s="19" t="s">
        <v>99</v>
      </c>
      <c r="C91" s="19" t="s">
        <v>13</v>
      </c>
      <c r="D91" s="20">
        <v>1</v>
      </c>
      <c r="E91" s="76"/>
      <c r="F91" s="21">
        <f t="shared" si="1"/>
        <v>0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18">
        <v>87</v>
      </c>
      <c r="B92" s="19" t="s">
        <v>100</v>
      </c>
      <c r="C92" s="19" t="s">
        <v>13</v>
      </c>
      <c r="D92" s="20">
        <v>1</v>
      </c>
      <c r="E92" s="76"/>
      <c r="F92" s="21">
        <f t="shared" si="1"/>
        <v>0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18">
        <v>88</v>
      </c>
      <c r="B93" s="19" t="s">
        <v>101</v>
      </c>
      <c r="C93" s="19" t="s">
        <v>13</v>
      </c>
      <c r="D93" s="20">
        <v>1</v>
      </c>
      <c r="E93" s="76"/>
      <c r="F93" s="21">
        <f t="shared" si="1"/>
        <v>0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18">
        <v>89</v>
      </c>
      <c r="B94" s="19" t="s">
        <v>102</v>
      </c>
      <c r="C94" s="19" t="s">
        <v>13</v>
      </c>
      <c r="D94" s="20">
        <v>1</v>
      </c>
      <c r="E94" s="76"/>
      <c r="F94" s="21">
        <f t="shared" si="1"/>
        <v>0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18">
        <v>90</v>
      </c>
      <c r="B95" s="19" t="s">
        <v>103</v>
      </c>
      <c r="C95" s="19" t="s">
        <v>13</v>
      </c>
      <c r="D95" s="20">
        <v>1</v>
      </c>
      <c r="E95" s="76"/>
      <c r="F95" s="21">
        <f t="shared" si="1"/>
        <v>0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18">
        <v>91</v>
      </c>
      <c r="B96" s="19" t="s">
        <v>104</v>
      </c>
      <c r="C96" s="19" t="s">
        <v>13</v>
      </c>
      <c r="D96" s="20">
        <v>1</v>
      </c>
      <c r="E96" s="76"/>
      <c r="F96" s="21">
        <f t="shared" si="1"/>
        <v>0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5.5">
      <c r="A97" s="18">
        <v>92</v>
      </c>
      <c r="B97" s="25" t="s">
        <v>105</v>
      </c>
      <c r="C97" s="19" t="s">
        <v>13</v>
      </c>
      <c r="D97" s="20">
        <v>1</v>
      </c>
      <c r="E97" s="76"/>
      <c r="F97" s="21">
        <f t="shared" si="1"/>
        <v>0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18">
        <v>93</v>
      </c>
      <c r="B98" s="25" t="s">
        <v>106</v>
      </c>
      <c r="C98" s="19" t="s">
        <v>13</v>
      </c>
      <c r="D98" s="20">
        <v>2</v>
      </c>
      <c r="E98" s="76"/>
      <c r="F98" s="21">
        <f t="shared" si="1"/>
        <v>0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5.5">
      <c r="A99" s="18">
        <v>94</v>
      </c>
      <c r="B99" s="25" t="s">
        <v>107</v>
      </c>
      <c r="C99" s="19" t="s">
        <v>13</v>
      </c>
      <c r="D99" s="20">
        <v>3</v>
      </c>
      <c r="E99" s="76"/>
      <c r="F99" s="21">
        <f t="shared" si="1"/>
        <v>0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18">
        <v>95</v>
      </c>
      <c r="B100" s="25" t="s">
        <v>108</v>
      </c>
      <c r="C100" s="19" t="s">
        <v>13</v>
      </c>
      <c r="D100" s="20">
        <v>2</v>
      </c>
      <c r="E100" s="76"/>
      <c r="F100" s="21">
        <f t="shared" si="1"/>
        <v>0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18">
        <v>96</v>
      </c>
      <c r="B101" s="25" t="s">
        <v>109</v>
      </c>
      <c r="C101" s="19" t="s">
        <v>13</v>
      </c>
      <c r="D101" s="20">
        <v>1</v>
      </c>
      <c r="E101" s="76"/>
      <c r="F101" s="21">
        <f t="shared" si="1"/>
        <v>0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18">
        <v>97</v>
      </c>
      <c r="B102" s="25" t="s">
        <v>110</v>
      </c>
      <c r="C102" s="19" t="s">
        <v>13</v>
      </c>
      <c r="D102" s="20">
        <v>5</v>
      </c>
      <c r="E102" s="76"/>
      <c r="F102" s="21">
        <f t="shared" si="1"/>
        <v>0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18">
        <v>98</v>
      </c>
      <c r="B103" s="26" t="s">
        <v>112</v>
      </c>
      <c r="C103" s="19" t="s">
        <v>13</v>
      </c>
      <c r="D103" s="20">
        <v>5</v>
      </c>
      <c r="E103" s="76"/>
      <c r="F103" s="21">
        <f t="shared" si="1"/>
        <v>0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18">
        <v>99</v>
      </c>
      <c r="B104" s="26" t="s">
        <v>113</v>
      </c>
      <c r="C104" s="19" t="s">
        <v>16</v>
      </c>
      <c r="D104" s="20">
        <v>5</v>
      </c>
      <c r="E104" s="76"/>
      <c r="F104" s="21">
        <f t="shared" si="1"/>
        <v>0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18">
        <v>100</v>
      </c>
      <c r="B105" s="26" t="s">
        <v>114</v>
      </c>
      <c r="C105" s="19" t="s">
        <v>16</v>
      </c>
      <c r="D105" s="20">
        <v>6</v>
      </c>
      <c r="E105" s="76"/>
      <c r="F105" s="21">
        <f t="shared" si="1"/>
        <v>0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18">
        <v>101</v>
      </c>
      <c r="B106" s="26" t="s">
        <v>115</v>
      </c>
      <c r="C106" s="19" t="s">
        <v>97</v>
      </c>
      <c r="D106" s="20">
        <v>1</v>
      </c>
      <c r="E106" s="76"/>
      <c r="F106" s="21">
        <f t="shared" si="1"/>
        <v>0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18">
        <v>102</v>
      </c>
      <c r="B107" s="26" t="s">
        <v>116</v>
      </c>
      <c r="C107" s="19" t="s">
        <v>16</v>
      </c>
      <c r="D107" s="20">
        <v>10</v>
      </c>
      <c r="E107" s="76"/>
      <c r="F107" s="21">
        <f t="shared" si="1"/>
        <v>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18">
        <v>103</v>
      </c>
      <c r="B108" s="26" t="s">
        <v>117</v>
      </c>
      <c r="C108" s="19" t="s">
        <v>13</v>
      </c>
      <c r="D108" s="20">
        <v>1</v>
      </c>
      <c r="E108" s="76"/>
      <c r="F108" s="21">
        <f t="shared" si="1"/>
        <v>0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18">
        <v>104</v>
      </c>
      <c r="B109" s="26" t="s">
        <v>119</v>
      </c>
      <c r="C109" s="19" t="s">
        <v>13</v>
      </c>
      <c r="D109" s="20">
        <v>10</v>
      </c>
      <c r="E109" s="76"/>
      <c r="F109" s="21">
        <f t="shared" si="1"/>
        <v>0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18">
        <v>105</v>
      </c>
      <c r="B110" s="26" t="s">
        <v>120</v>
      </c>
      <c r="C110" s="19" t="s">
        <v>13</v>
      </c>
      <c r="D110" s="20">
        <v>1</v>
      </c>
      <c r="E110" s="76"/>
      <c r="F110" s="21">
        <f t="shared" si="1"/>
        <v>0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18">
        <v>106</v>
      </c>
      <c r="B111" s="26" t="s">
        <v>121</v>
      </c>
      <c r="C111" s="19" t="s">
        <v>55</v>
      </c>
      <c r="D111" s="20">
        <v>8</v>
      </c>
      <c r="E111" s="76"/>
      <c r="F111" s="21">
        <f t="shared" si="1"/>
        <v>0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18">
        <v>107</v>
      </c>
      <c r="B112" s="26" t="s">
        <v>122</v>
      </c>
      <c r="C112" s="19" t="s">
        <v>13</v>
      </c>
      <c r="D112" s="20">
        <v>8</v>
      </c>
      <c r="E112" s="76"/>
      <c r="F112" s="21">
        <f t="shared" si="1"/>
        <v>0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18">
        <v>108</v>
      </c>
      <c r="B113" s="26" t="s">
        <v>123</v>
      </c>
      <c r="C113" s="19" t="s">
        <v>13</v>
      </c>
      <c r="D113" s="20">
        <v>8</v>
      </c>
      <c r="E113" s="76"/>
      <c r="F113" s="21">
        <f t="shared" si="1"/>
        <v>0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18">
        <v>109</v>
      </c>
      <c r="B114" s="26" t="s">
        <v>124</v>
      </c>
      <c r="C114" s="19" t="s">
        <v>13</v>
      </c>
      <c r="D114" s="20">
        <v>8</v>
      </c>
      <c r="E114" s="76"/>
      <c r="F114" s="21">
        <f t="shared" si="1"/>
        <v>0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18">
        <v>110</v>
      </c>
      <c r="B115" s="26" t="s">
        <v>125</v>
      </c>
      <c r="C115" s="19" t="s">
        <v>13</v>
      </c>
      <c r="D115" s="20">
        <v>8</v>
      </c>
      <c r="E115" s="76"/>
      <c r="F115" s="21">
        <f t="shared" si="1"/>
        <v>0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18">
        <v>111</v>
      </c>
      <c r="B116" s="26" t="s">
        <v>126</v>
      </c>
      <c r="C116" s="19" t="s">
        <v>13</v>
      </c>
      <c r="D116" s="20">
        <v>5</v>
      </c>
      <c r="E116" s="76"/>
      <c r="F116" s="21">
        <f t="shared" si="1"/>
        <v>0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5.5">
      <c r="A117" s="18">
        <v>112</v>
      </c>
      <c r="B117" s="26" t="s">
        <v>127</v>
      </c>
      <c r="C117" s="19" t="s">
        <v>13</v>
      </c>
      <c r="D117" s="20">
        <v>5</v>
      </c>
      <c r="E117" s="76"/>
      <c r="F117" s="21">
        <f t="shared" si="1"/>
        <v>0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18">
        <v>113</v>
      </c>
      <c r="B118" s="19" t="s">
        <v>128</v>
      </c>
      <c r="C118" s="19" t="s">
        <v>13</v>
      </c>
      <c r="D118" s="20">
        <v>1</v>
      </c>
      <c r="E118" s="76"/>
      <c r="F118" s="21">
        <f t="shared" si="1"/>
        <v>0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18">
        <v>114</v>
      </c>
      <c r="B119" s="19" t="s">
        <v>129</v>
      </c>
      <c r="C119" s="19" t="s">
        <v>13</v>
      </c>
      <c r="D119" s="20">
        <v>1</v>
      </c>
      <c r="E119" s="76"/>
      <c r="F119" s="21">
        <f t="shared" si="1"/>
        <v>0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18">
        <v>115</v>
      </c>
      <c r="B120" s="19" t="s">
        <v>130</v>
      </c>
      <c r="C120" s="19" t="s">
        <v>13</v>
      </c>
      <c r="D120" s="20">
        <v>1</v>
      </c>
      <c r="E120" s="76"/>
      <c r="F120" s="21">
        <f t="shared" si="1"/>
        <v>0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18">
        <v>116</v>
      </c>
      <c r="B121" s="19" t="s">
        <v>131</v>
      </c>
      <c r="C121" s="19" t="s">
        <v>13</v>
      </c>
      <c r="D121" s="20">
        <v>1</v>
      </c>
      <c r="E121" s="76"/>
      <c r="F121" s="21">
        <f t="shared" si="1"/>
        <v>0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18">
        <v>117</v>
      </c>
      <c r="B122" s="19" t="s">
        <v>132</v>
      </c>
      <c r="C122" s="19" t="s">
        <v>13</v>
      </c>
      <c r="D122" s="20">
        <v>5</v>
      </c>
      <c r="E122" s="76"/>
      <c r="F122" s="21">
        <f t="shared" si="1"/>
        <v>0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18">
        <v>118</v>
      </c>
      <c r="B123" s="19" t="s">
        <v>133</v>
      </c>
      <c r="C123" s="19" t="s">
        <v>13</v>
      </c>
      <c r="D123" s="20">
        <v>1</v>
      </c>
      <c r="E123" s="76"/>
      <c r="F123" s="21">
        <f t="shared" si="1"/>
        <v>0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18">
        <v>119</v>
      </c>
      <c r="B124" s="19" t="s">
        <v>134</v>
      </c>
      <c r="C124" s="19" t="s">
        <v>13</v>
      </c>
      <c r="D124" s="20">
        <v>15</v>
      </c>
      <c r="E124" s="76"/>
      <c r="F124" s="21">
        <f t="shared" si="1"/>
        <v>0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7">
        <v>120</v>
      </c>
      <c r="B125" s="28" t="s">
        <v>135</v>
      </c>
      <c r="C125" s="29" t="s">
        <v>55</v>
      </c>
      <c r="D125" s="20">
        <v>15</v>
      </c>
      <c r="E125" s="77"/>
      <c r="F125" s="21">
        <f t="shared" si="1"/>
        <v>0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7">
        <v>121</v>
      </c>
      <c r="B126" s="28" t="s">
        <v>136</v>
      </c>
      <c r="C126" s="29" t="s">
        <v>55</v>
      </c>
      <c r="D126" s="20">
        <v>3</v>
      </c>
      <c r="E126" s="77"/>
      <c r="F126" s="21">
        <f t="shared" si="1"/>
        <v>0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7">
        <v>122</v>
      </c>
      <c r="B127" s="19" t="s">
        <v>137</v>
      </c>
      <c r="C127" s="29" t="s">
        <v>55</v>
      </c>
      <c r="D127" s="20">
        <v>10</v>
      </c>
      <c r="E127" s="78"/>
      <c r="F127" s="21">
        <f t="shared" si="1"/>
        <v>0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7">
        <v>123</v>
      </c>
      <c r="B128" s="28" t="s">
        <v>138</v>
      </c>
      <c r="C128" s="30" t="s">
        <v>55</v>
      </c>
      <c r="D128" s="20">
        <v>10</v>
      </c>
      <c r="E128" s="78"/>
      <c r="F128" s="21">
        <f t="shared" si="1"/>
        <v>0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7">
        <v>124</v>
      </c>
      <c r="B129" s="28" t="s">
        <v>139</v>
      </c>
      <c r="C129" s="30" t="s">
        <v>13</v>
      </c>
      <c r="D129" s="20">
        <v>10</v>
      </c>
      <c r="E129" s="78"/>
      <c r="F129" s="21">
        <f t="shared" si="1"/>
        <v>0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7">
        <v>125</v>
      </c>
      <c r="B130" s="28" t="s">
        <v>140</v>
      </c>
      <c r="C130" s="30" t="s">
        <v>55</v>
      </c>
      <c r="D130" s="20">
        <v>10</v>
      </c>
      <c r="E130" s="78"/>
      <c r="F130" s="21">
        <f t="shared" si="1"/>
        <v>0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7">
        <v>126</v>
      </c>
      <c r="B131" s="28" t="s">
        <v>141</v>
      </c>
      <c r="C131" s="30" t="s">
        <v>55</v>
      </c>
      <c r="D131" s="20">
        <v>5</v>
      </c>
      <c r="E131" s="78"/>
      <c r="F131" s="21">
        <f t="shared" si="1"/>
        <v>0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7">
        <v>127</v>
      </c>
      <c r="B132" s="28" t="s">
        <v>142</v>
      </c>
      <c r="C132" s="30" t="s">
        <v>13</v>
      </c>
      <c r="D132" s="20">
        <v>10</v>
      </c>
      <c r="E132" s="78"/>
      <c r="F132" s="21">
        <f t="shared" si="1"/>
        <v>0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7">
        <v>128</v>
      </c>
      <c r="B133" s="28" t="s">
        <v>143</v>
      </c>
      <c r="C133" s="30" t="s">
        <v>13</v>
      </c>
      <c r="D133" s="20">
        <v>10</v>
      </c>
      <c r="E133" s="78"/>
      <c r="F133" s="21">
        <f t="shared" si="1"/>
        <v>0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7">
        <v>129</v>
      </c>
      <c r="B134" s="28" t="s">
        <v>144</v>
      </c>
      <c r="C134" s="30" t="s">
        <v>13</v>
      </c>
      <c r="D134" s="20">
        <v>20</v>
      </c>
      <c r="E134" s="78"/>
      <c r="F134" s="21">
        <f t="shared" si="1"/>
        <v>0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7">
        <v>130</v>
      </c>
      <c r="B135" s="28" t="s">
        <v>145</v>
      </c>
      <c r="C135" s="30" t="s">
        <v>13</v>
      </c>
      <c r="D135" s="20">
        <v>10</v>
      </c>
      <c r="E135" s="78"/>
      <c r="F135" s="21">
        <f t="shared" ref="F135:F148" si="2">D135*E135</f>
        <v>0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7">
        <v>131</v>
      </c>
      <c r="B136" s="28" t="s">
        <v>146</v>
      </c>
      <c r="C136" s="30" t="s">
        <v>13</v>
      </c>
      <c r="D136" s="20">
        <v>5</v>
      </c>
      <c r="E136" s="78"/>
      <c r="F136" s="21">
        <f t="shared" si="2"/>
        <v>0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7">
        <v>132</v>
      </c>
      <c r="B137" s="28" t="s">
        <v>147</v>
      </c>
      <c r="C137" s="30" t="s">
        <v>13</v>
      </c>
      <c r="D137" s="20">
        <v>30</v>
      </c>
      <c r="E137" s="78"/>
      <c r="F137" s="21">
        <f t="shared" si="2"/>
        <v>0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7">
        <v>133</v>
      </c>
      <c r="B138" s="28" t="s">
        <v>148</v>
      </c>
      <c r="C138" s="30" t="s">
        <v>13</v>
      </c>
      <c r="D138" s="20">
        <v>2</v>
      </c>
      <c r="E138" s="78"/>
      <c r="F138" s="21">
        <f t="shared" si="2"/>
        <v>0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7">
        <v>134</v>
      </c>
      <c r="B139" s="28" t="s">
        <v>149</v>
      </c>
      <c r="C139" s="30" t="s">
        <v>13</v>
      </c>
      <c r="D139" s="20">
        <v>2</v>
      </c>
      <c r="E139" s="78"/>
      <c r="F139" s="21">
        <f t="shared" si="2"/>
        <v>0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7">
        <v>135</v>
      </c>
      <c r="B140" s="28" t="s">
        <v>150</v>
      </c>
      <c r="C140" s="30" t="s">
        <v>55</v>
      </c>
      <c r="D140" s="20">
        <v>3</v>
      </c>
      <c r="E140" s="78"/>
      <c r="F140" s="21">
        <f t="shared" si="2"/>
        <v>0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7">
        <v>136</v>
      </c>
      <c r="B141" s="28" t="s">
        <v>151</v>
      </c>
      <c r="C141" s="30" t="s">
        <v>13</v>
      </c>
      <c r="D141" s="20">
        <v>5</v>
      </c>
      <c r="E141" s="78"/>
      <c r="F141" s="21">
        <f t="shared" si="2"/>
        <v>0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31">
        <v>137</v>
      </c>
      <c r="B142" s="28" t="s">
        <v>153</v>
      </c>
      <c r="C142" s="30" t="s">
        <v>13</v>
      </c>
      <c r="D142" s="32">
        <v>1</v>
      </c>
      <c r="E142" s="78"/>
      <c r="F142" s="21">
        <f t="shared" si="2"/>
        <v>0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33">
        <v>138</v>
      </c>
      <c r="B143" s="34" t="s">
        <v>154</v>
      </c>
      <c r="C143" s="35" t="s">
        <v>13</v>
      </c>
      <c r="D143" s="36">
        <v>2</v>
      </c>
      <c r="E143" s="78"/>
      <c r="F143" s="21">
        <f t="shared" si="2"/>
        <v>0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33">
        <v>139</v>
      </c>
      <c r="B144" s="34" t="s">
        <v>155</v>
      </c>
      <c r="C144" s="35" t="s">
        <v>156</v>
      </c>
      <c r="D144" s="36">
        <v>2</v>
      </c>
      <c r="E144" s="79"/>
      <c r="F144" s="21">
        <f t="shared" si="2"/>
        <v>0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33">
        <v>140</v>
      </c>
      <c r="B145" s="37" t="s">
        <v>157</v>
      </c>
      <c r="C145" s="35" t="s">
        <v>13</v>
      </c>
      <c r="D145" s="36">
        <v>2</v>
      </c>
      <c r="E145" s="79"/>
      <c r="F145" s="21">
        <f t="shared" si="2"/>
        <v>0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5.5">
      <c r="A146" s="33">
        <v>141</v>
      </c>
      <c r="B146" s="28" t="s">
        <v>158</v>
      </c>
      <c r="C146" s="35" t="s">
        <v>13</v>
      </c>
      <c r="D146" s="36">
        <v>10</v>
      </c>
      <c r="E146" s="78"/>
      <c r="F146" s="21">
        <f t="shared" si="2"/>
        <v>0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s="43" customFormat="1" ht="15.75" customHeight="1">
      <c r="A147" s="38">
        <v>142</v>
      </c>
      <c r="B147" s="39" t="s">
        <v>159</v>
      </c>
      <c r="C147" s="40" t="s">
        <v>55</v>
      </c>
      <c r="D147" s="41">
        <v>1</v>
      </c>
      <c r="E147" s="80"/>
      <c r="F147" s="21">
        <f t="shared" si="2"/>
        <v>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s="43" customFormat="1" ht="15.75" customHeight="1">
      <c r="A148" s="44">
        <v>143</v>
      </c>
      <c r="B148" s="45" t="s">
        <v>160</v>
      </c>
      <c r="C148" s="46" t="s">
        <v>55</v>
      </c>
      <c r="D148" s="44">
        <v>30</v>
      </c>
      <c r="E148" s="81"/>
      <c r="F148" s="21">
        <f t="shared" si="2"/>
        <v>0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s="43" customFormat="1" ht="15.75" customHeight="1">
      <c r="A149" s="47"/>
      <c r="B149" s="48"/>
      <c r="C149" s="42"/>
      <c r="D149" s="47"/>
      <c r="E149" s="49"/>
      <c r="F149" s="50">
        <f>SUM(F6:F148)</f>
        <v>0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>
      <c r="A150" s="1"/>
      <c r="B150" s="2"/>
      <c r="C150" s="2"/>
      <c r="D150" s="2"/>
      <c r="E150" s="51"/>
      <c r="F150" s="5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53" t="s">
        <v>161</v>
      </c>
      <c r="E151" s="54"/>
      <c r="F151" s="55">
        <f>F149</f>
        <v>0</v>
      </c>
      <c r="G151" s="2"/>
      <c r="H151" s="5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56"/>
      <c r="E152" s="57" t="s">
        <v>162</v>
      </c>
      <c r="F152" s="58">
        <f>ROUND(F151*17%,2)</f>
        <v>0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53" t="s">
        <v>163</v>
      </c>
      <c r="E153" s="54"/>
      <c r="F153" s="58">
        <f>SUM(F151:F152)</f>
        <v>0</v>
      </c>
      <c r="G153" s="2"/>
      <c r="H153" s="5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8.25">
      <c r="A155" s="59" t="s">
        <v>4</v>
      </c>
      <c r="B155" s="60" t="s">
        <v>164</v>
      </c>
      <c r="C155" s="60" t="s">
        <v>6</v>
      </c>
      <c r="D155" s="60" t="s">
        <v>7</v>
      </c>
      <c r="E155" s="61" t="s">
        <v>165</v>
      </c>
      <c r="F155" s="61" t="s">
        <v>166</v>
      </c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62"/>
      <c r="B156" s="63"/>
      <c r="C156" s="63"/>
      <c r="D156" s="63"/>
      <c r="E156" s="82"/>
      <c r="F156" s="63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>
      <c r="A157" s="62">
        <v>1</v>
      </c>
      <c r="B157" s="64" t="s">
        <v>167</v>
      </c>
      <c r="C157" s="65" t="s">
        <v>13</v>
      </c>
      <c r="D157" s="65">
        <v>1</v>
      </c>
      <c r="E157" s="83"/>
      <c r="F157" s="66">
        <f>D157*E157</f>
        <v>0</v>
      </c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62">
        <v>2</v>
      </c>
      <c r="B158" s="64" t="s">
        <v>168</v>
      </c>
      <c r="C158" s="65" t="s">
        <v>13</v>
      </c>
      <c r="D158" s="65">
        <v>2</v>
      </c>
      <c r="E158" s="83"/>
      <c r="F158" s="66">
        <f t="shared" ref="F158:F185" si="3">D158*E158</f>
        <v>0</v>
      </c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>
      <c r="A159" s="62">
        <v>3</v>
      </c>
      <c r="B159" s="64" t="s">
        <v>169</v>
      </c>
      <c r="C159" s="65" t="s">
        <v>13</v>
      </c>
      <c r="D159" s="65">
        <v>2</v>
      </c>
      <c r="E159" s="83"/>
      <c r="F159" s="66">
        <f t="shared" si="3"/>
        <v>0</v>
      </c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62">
        <v>4</v>
      </c>
      <c r="B160" s="64" t="s">
        <v>170</v>
      </c>
      <c r="C160" s="65" t="s">
        <v>13</v>
      </c>
      <c r="D160" s="65">
        <v>1</v>
      </c>
      <c r="E160" s="83"/>
      <c r="F160" s="66">
        <f t="shared" si="3"/>
        <v>0</v>
      </c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62">
        <v>5</v>
      </c>
      <c r="B161" s="64" t="s">
        <v>111</v>
      </c>
      <c r="C161" s="65" t="s">
        <v>13</v>
      </c>
      <c r="D161" s="65">
        <v>1</v>
      </c>
      <c r="E161" s="83"/>
      <c r="F161" s="66">
        <f t="shared" si="3"/>
        <v>0</v>
      </c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>
      <c r="A162" s="62">
        <v>6</v>
      </c>
      <c r="B162" s="64" t="s">
        <v>118</v>
      </c>
      <c r="C162" s="65" t="s">
        <v>13</v>
      </c>
      <c r="D162" s="65">
        <v>1</v>
      </c>
      <c r="E162" s="83"/>
      <c r="F162" s="66">
        <f t="shared" si="3"/>
        <v>0</v>
      </c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>
      <c r="A163" s="62">
        <v>7</v>
      </c>
      <c r="B163" s="64" t="s">
        <v>171</v>
      </c>
      <c r="C163" s="65" t="s">
        <v>13</v>
      </c>
      <c r="D163" s="65">
        <v>1</v>
      </c>
      <c r="E163" s="83"/>
      <c r="F163" s="66">
        <f t="shared" si="3"/>
        <v>0</v>
      </c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62">
        <v>8</v>
      </c>
      <c r="B164" s="64" t="s">
        <v>172</v>
      </c>
      <c r="C164" s="65" t="s">
        <v>13</v>
      </c>
      <c r="D164" s="65">
        <v>2</v>
      </c>
      <c r="E164" s="83"/>
      <c r="F164" s="66">
        <f t="shared" si="3"/>
        <v>0</v>
      </c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62">
        <v>9</v>
      </c>
      <c r="B165" s="64" t="s">
        <v>173</v>
      </c>
      <c r="C165" s="65" t="s">
        <v>13</v>
      </c>
      <c r="D165" s="65">
        <v>1</v>
      </c>
      <c r="E165" s="83"/>
      <c r="F165" s="66">
        <f t="shared" si="3"/>
        <v>0</v>
      </c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67" customFormat="1" ht="12.75" customHeight="1">
      <c r="A166" s="65">
        <v>10</v>
      </c>
      <c r="B166" s="45" t="s">
        <v>174</v>
      </c>
      <c r="C166" s="65" t="s">
        <v>13</v>
      </c>
      <c r="D166" s="65">
        <v>1</v>
      </c>
      <c r="E166" s="83"/>
      <c r="F166" s="66">
        <f t="shared" si="3"/>
        <v>0</v>
      </c>
      <c r="G166" s="22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2.75">
      <c r="A167" s="62">
        <v>11</v>
      </c>
      <c r="B167" s="64" t="s">
        <v>175</v>
      </c>
      <c r="C167" s="65" t="s">
        <v>13</v>
      </c>
      <c r="D167" s="65">
        <v>2</v>
      </c>
      <c r="E167" s="83"/>
      <c r="F167" s="66">
        <f t="shared" si="3"/>
        <v>0</v>
      </c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62">
        <v>12</v>
      </c>
      <c r="B168" s="64" t="s">
        <v>176</v>
      </c>
      <c r="C168" s="65" t="s">
        <v>13</v>
      </c>
      <c r="D168" s="65">
        <v>1</v>
      </c>
      <c r="E168" s="83"/>
      <c r="F168" s="66">
        <f t="shared" si="3"/>
        <v>0</v>
      </c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>
      <c r="A169" s="62">
        <v>13</v>
      </c>
      <c r="B169" s="64" t="s">
        <v>177</v>
      </c>
      <c r="C169" s="65" t="s">
        <v>13</v>
      </c>
      <c r="D169" s="65">
        <v>1</v>
      </c>
      <c r="E169" s="83"/>
      <c r="F169" s="66">
        <f t="shared" si="3"/>
        <v>0</v>
      </c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62">
        <v>14</v>
      </c>
      <c r="B170" s="64" t="s">
        <v>178</v>
      </c>
      <c r="C170" s="65" t="s">
        <v>13</v>
      </c>
      <c r="D170" s="65">
        <v>1</v>
      </c>
      <c r="E170" s="83"/>
      <c r="F170" s="66">
        <f t="shared" si="3"/>
        <v>0</v>
      </c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62">
        <v>15</v>
      </c>
      <c r="B171" s="64" t="s">
        <v>179</v>
      </c>
      <c r="C171" s="65" t="s">
        <v>13</v>
      </c>
      <c r="D171" s="65">
        <v>1</v>
      </c>
      <c r="E171" s="83"/>
      <c r="F171" s="66">
        <f t="shared" si="3"/>
        <v>0</v>
      </c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62">
        <v>16</v>
      </c>
      <c r="B172" s="64" t="s">
        <v>180</v>
      </c>
      <c r="C172" s="65" t="s">
        <v>13</v>
      </c>
      <c r="D172" s="65">
        <v>1</v>
      </c>
      <c r="E172" s="83"/>
      <c r="F172" s="66">
        <f t="shared" si="3"/>
        <v>0</v>
      </c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62">
        <v>17</v>
      </c>
      <c r="B173" s="64" t="s">
        <v>181</v>
      </c>
      <c r="C173" s="65" t="s">
        <v>13</v>
      </c>
      <c r="D173" s="65">
        <v>1</v>
      </c>
      <c r="E173" s="83"/>
      <c r="F173" s="66">
        <f t="shared" si="3"/>
        <v>0</v>
      </c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62">
        <v>18</v>
      </c>
      <c r="B174" s="64" t="s">
        <v>182</v>
      </c>
      <c r="C174" s="65" t="s">
        <v>13</v>
      </c>
      <c r="D174" s="65">
        <v>1</v>
      </c>
      <c r="E174" s="83"/>
      <c r="F174" s="66">
        <f t="shared" si="3"/>
        <v>0</v>
      </c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62">
        <v>19</v>
      </c>
      <c r="B175" s="64" t="s">
        <v>183</v>
      </c>
      <c r="C175" s="65" t="s">
        <v>13</v>
      </c>
      <c r="D175" s="65">
        <v>1</v>
      </c>
      <c r="E175" s="83"/>
      <c r="F175" s="66">
        <f t="shared" si="3"/>
        <v>0</v>
      </c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62">
        <v>20</v>
      </c>
      <c r="B176" s="64" t="s">
        <v>184</v>
      </c>
      <c r="C176" s="65" t="s">
        <v>13</v>
      </c>
      <c r="D176" s="65">
        <v>1</v>
      </c>
      <c r="E176" s="83"/>
      <c r="F176" s="66">
        <f t="shared" si="3"/>
        <v>0</v>
      </c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67" customFormat="1" ht="25.5">
      <c r="A177" s="65">
        <v>21</v>
      </c>
      <c r="B177" s="45" t="s">
        <v>185</v>
      </c>
      <c r="C177" s="65" t="s">
        <v>13</v>
      </c>
      <c r="D177" s="65">
        <v>1</v>
      </c>
      <c r="E177" s="83"/>
      <c r="F177" s="66">
        <f t="shared" si="3"/>
        <v>0</v>
      </c>
      <c r="G177" s="22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2.75">
      <c r="A178" s="62">
        <v>22</v>
      </c>
      <c r="B178" s="64" t="s">
        <v>186</v>
      </c>
      <c r="C178" s="65" t="s">
        <v>13</v>
      </c>
      <c r="D178" s="65">
        <v>1</v>
      </c>
      <c r="E178" s="83"/>
      <c r="F178" s="66">
        <f t="shared" si="3"/>
        <v>0</v>
      </c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62">
        <v>23</v>
      </c>
      <c r="B179" s="64" t="s">
        <v>187</v>
      </c>
      <c r="C179" s="65" t="s">
        <v>13</v>
      </c>
      <c r="D179" s="65">
        <v>1</v>
      </c>
      <c r="E179" s="83"/>
      <c r="F179" s="66">
        <f t="shared" si="3"/>
        <v>0</v>
      </c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62">
        <v>24</v>
      </c>
      <c r="B180" s="64" t="s">
        <v>188</v>
      </c>
      <c r="C180" s="65" t="s">
        <v>13</v>
      </c>
      <c r="D180" s="65">
        <v>1</v>
      </c>
      <c r="E180" s="83"/>
      <c r="F180" s="66">
        <f t="shared" si="3"/>
        <v>0</v>
      </c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62">
        <v>25</v>
      </c>
      <c r="B181" s="64" t="s">
        <v>189</v>
      </c>
      <c r="C181" s="65" t="s">
        <v>13</v>
      </c>
      <c r="D181" s="65">
        <v>1</v>
      </c>
      <c r="E181" s="83"/>
      <c r="F181" s="66">
        <f t="shared" si="3"/>
        <v>0</v>
      </c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>
      <c r="A182" s="62">
        <v>26</v>
      </c>
      <c r="B182" s="64" t="s">
        <v>190</v>
      </c>
      <c r="C182" s="65" t="s">
        <v>13</v>
      </c>
      <c r="D182" s="65">
        <v>1</v>
      </c>
      <c r="E182" s="83"/>
      <c r="F182" s="66">
        <f t="shared" si="3"/>
        <v>0</v>
      </c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62">
        <v>27</v>
      </c>
      <c r="B183" s="64" t="s">
        <v>191</v>
      </c>
      <c r="C183" s="65" t="s">
        <v>13</v>
      </c>
      <c r="D183" s="65">
        <v>1</v>
      </c>
      <c r="E183" s="83"/>
      <c r="F183" s="66">
        <f t="shared" si="3"/>
        <v>0</v>
      </c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>
      <c r="A184" s="62">
        <v>28</v>
      </c>
      <c r="B184" s="64" t="s">
        <v>192</v>
      </c>
      <c r="C184" s="65" t="s">
        <v>13</v>
      </c>
      <c r="D184" s="65">
        <v>1</v>
      </c>
      <c r="E184" s="83"/>
      <c r="F184" s="66">
        <f t="shared" si="3"/>
        <v>0</v>
      </c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62">
        <v>29</v>
      </c>
      <c r="B185" s="64" t="s">
        <v>152</v>
      </c>
      <c r="C185" s="65" t="s">
        <v>13</v>
      </c>
      <c r="D185" s="65">
        <v>1</v>
      </c>
      <c r="E185" s="83"/>
      <c r="F185" s="66">
        <f t="shared" si="3"/>
        <v>0</v>
      </c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2"/>
      <c r="F186" s="51">
        <f>SUM(F157:F185)</f>
        <v>0</v>
      </c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2"/>
      <c r="C188" s="2"/>
      <c r="D188" s="68" t="s">
        <v>193</v>
      </c>
      <c r="E188" s="69"/>
      <c r="F188" s="70">
        <f>F186</f>
        <v>0</v>
      </c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>
      <c r="A189" s="1"/>
      <c r="B189" s="2"/>
      <c r="C189" s="2"/>
      <c r="D189" s="68" t="s">
        <v>194</v>
      </c>
      <c r="E189" s="69"/>
      <c r="F189" s="70">
        <f>ROUND(F188*4%,2)</f>
        <v>0</v>
      </c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2"/>
      <c r="C190" s="2"/>
      <c r="D190" s="68" t="s">
        <v>163</v>
      </c>
      <c r="E190" s="69"/>
      <c r="F190" s="70">
        <f>SUM(F188:F189)</f>
        <v>0</v>
      </c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71"/>
      <c r="E191" s="7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71"/>
      <c r="E192" s="7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71"/>
      <c r="E193" s="7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2"/>
      <c r="C194" s="2"/>
      <c r="D194" s="68" t="s">
        <v>195</v>
      </c>
      <c r="E194" s="69"/>
      <c r="F194" s="70">
        <f>F151+F188</f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2"/>
      <c r="C195" s="2"/>
      <c r="D195" s="68" t="s">
        <v>199</v>
      </c>
      <c r="E195" s="69"/>
      <c r="F195" s="70">
        <f>F152+F189</f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2"/>
      <c r="C196" s="2"/>
      <c r="D196" s="72" t="s">
        <v>196</v>
      </c>
      <c r="E196" s="73"/>
      <c r="F196" s="70">
        <f>F153+F190</f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74"/>
      <c r="F201" s="75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36" spans="1:26" ht="15.75" customHeight="1">
      <c r="A236" s="1"/>
      <c r="B236" s="2"/>
      <c r="C236" s="2"/>
      <c r="D236" s="2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54" spans="1:26" ht="15.75" customHeight="1">
      <c r="A254" s="1"/>
      <c r="B254" s="2"/>
      <c r="C254" s="2"/>
      <c r="D254" s="2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</sheetData>
  <sheetProtection algorithmName="SHA-512" hashValue="pB5kzopyPpHbdCocyKlmBoP+kMGeLPsgsQWuQZXWZTFHPMcJhkfonicEihHW7aCCzmMAyPyci+oEWNSjTKK3bg==" saltValue="vzg/SWovS/MOVCyHKiYITw==" spinCount="100000" sheet="1" objects="1" scenarios="1" selectLockedCells="1"/>
  <mergeCells count="11">
    <mergeCell ref="D196:E196"/>
    <mergeCell ref="D188:E188"/>
    <mergeCell ref="D189:E189"/>
    <mergeCell ref="D190:E190"/>
    <mergeCell ref="D194:E194"/>
    <mergeCell ref="D195:E195"/>
    <mergeCell ref="A2:E2"/>
    <mergeCell ref="A3:E3"/>
    <mergeCell ref="A4:E4"/>
    <mergeCell ref="D151:E151"/>
    <mergeCell ref="D153:E153"/>
  </mergeCells>
  <pageMargins left="0.23622047244094491" right="0.23622047244094491" top="0.55118110236220474" bottom="0.55118110236220474" header="0.31496062992125984" footer="0.31496062992125984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ΙΩΑΝΝΗΣ ΧΑΜΕΤΗΣ</cp:lastModifiedBy>
  <cp:lastPrinted>2024-09-25T10:28:12Z</cp:lastPrinted>
  <dcterms:created xsi:type="dcterms:W3CDTF">2024-07-26T16:17:44Z</dcterms:created>
  <dcterms:modified xsi:type="dcterms:W3CDTF">2024-09-27T06:30:20Z</dcterms:modified>
</cp:coreProperties>
</file>